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hvn\Documents\Karuconnect\Ressources pédagogiques\Supports de cours\Thématiques\Traitement et production\Excel\"/>
    </mc:Choice>
  </mc:AlternateContent>
  <xr:revisionPtr revIDLastSave="0" documentId="8_{10696944-95EA-4F23-AC0A-3609D332F915}" xr6:coauthVersionLast="47" xr6:coauthVersionMax="47" xr10:uidLastSave="{00000000-0000-0000-0000-000000000000}"/>
  <bookViews>
    <workbookView xWindow="-108" yWindow="-108" windowWidth="23256" windowHeight="12456" xr2:uid="{C1BE2A40-9CD3-4230-80C4-1B253841D659}"/>
  </bookViews>
  <sheets>
    <sheet name="Cas 1" sheetId="1" r:id="rId1"/>
    <sheet name="Cas 2" sheetId="2" r:id="rId2"/>
    <sheet name="Cas 3" sheetId="3" r:id="rId3"/>
    <sheet name="Cas 4" sheetId="4" r:id="rId4"/>
    <sheet name="Cas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5" l="1"/>
  <c r="C16" i="5"/>
  <c r="B16" i="5"/>
  <c r="D15" i="5"/>
  <c r="F15" i="5" s="1"/>
  <c r="D14" i="5"/>
  <c r="F14" i="5" s="1"/>
  <c r="D13" i="5"/>
  <c r="F13" i="5" s="1"/>
  <c r="D12" i="5"/>
  <c r="F12" i="5" s="1"/>
  <c r="D11" i="5"/>
  <c r="F11" i="5" s="1"/>
  <c r="D10" i="5"/>
  <c r="F10" i="5" s="1"/>
  <c r="D9" i="5"/>
  <c r="F9" i="5" s="1"/>
  <c r="D8" i="5"/>
  <c r="F8" i="5" s="1"/>
  <c r="D7" i="5"/>
  <c r="F7" i="5" s="1"/>
  <c r="D6" i="5"/>
  <c r="F6" i="5" s="1"/>
  <c r="D5" i="5"/>
  <c r="F5" i="5" s="1"/>
  <c r="D4" i="5"/>
  <c r="F4" i="5" s="1"/>
  <c r="F16" i="5" s="1"/>
  <c r="F13" i="4" l="1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F5" i="4"/>
  <c r="G5" i="4" s="1"/>
  <c r="F4" i="4"/>
  <c r="G4" i="4" s="1"/>
  <c r="F3" i="4"/>
  <c r="G3" i="4" s="1"/>
  <c r="F2" i="4"/>
  <c r="G2" i="4" s="1"/>
</calcChain>
</file>

<file path=xl/sharedStrings.xml><?xml version="1.0" encoding="utf-8"?>
<sst xmlns="http://schemas.openxmlformats.org/spreadsheetml/2006/main" count="184" uniqueCount="146">
  <si>
    <t>Age</t>
  </si>
  <si>
    <t>Garry Manship</t>
  </si>
  <si>
    <t>Hong Kong</t>
  </si>
  <si>
    <t>William Johnson</t>
  </si>
  <si>
    <t>Berlin</t>
  </si>
  <si>
    <t>Thomas Bettle</t>
  </si>
  <si>
    <t>Bangkok</t>
  </si>
  <si>
    <t>Ian Nash</t>
  </si>
  <si>
    <t>Margaret Turley</t>
  </si>
  <si>
    <t>Shanghai</t>
  </si>
  <si>
    <t>Michael Kaye</t>
  </si>
  <si>
    <t>Capetown</t>
  </si>
  <si>
    <t>Paul Bell</t>
  </si>
  <si>
    <t>Thomas Davies</t>
  </si>
  <si>
    <t>Eric Green</t>
  </si>
  <si>
    <t>Warsaw</t>
  </si>
  <si>
    <t>Williamr Black</t>
  </si>
  <si>
    <t>Estelle Cormack</t>
  </si>
  <si>
    <t>Christopher Fallon</t>
  </si>
  <si>
    <t>Delhi</t>
  </si>
  <si>
    <t>Johnny Slash</t>
  </si>
  <si>
    <t xml:space="preserve">Vous trouverez ci-dessous une liste des employés qui travaillent dans votre entreprise:			
</t>
  </si>
  <si>
    <t xml:space="preserve">ID de l’employé
</t>
  </si>
  <si>
    <t xml:space="preserve">Nom
</t>
  </si>
  <si>
    <t>Ville</t>
  </si>
  <si>
    <t>Salaire</t>
  </si>
  <si>
    <t>Quel est l’âge d’Estelle Cormack ?</t>
  </si>
  <si>
    <t>ID de l’employé</t>
  </si>
  <si>
    <t>Nom</t>
  </si>
  <si>
    <t>Quel est le nom de l’ID d’employé 58369 ?</t>
  </si>
  <si>
    <t xml:space="preserve">Indiquez l’emplacement des employés suivants :	
</t>
  </si>
  <si>
    <t>Data</t>
  </si>
  <si>
    <t>John Doe</t>
  </si>
  <si>
    <t>Jane Smith</t>
  </si>
  <si>
    <t>Bob Johnson</t>
  </si>
  <si>
    <t>Sarah Lee</t>
  </si>
  <si>
    <t>Tom Davis</t>
  </si>
  <si>
    <t>Emily Brown</t>
  </si>
  <si>
    <t>Michael Wilson</t>
  </si>
  <si>
    <t>Jessica Davis</t>
  </si>
  <si>
    <t>David Martin</t>
  </si>
  <si>
    <t>Rachel Green</t>
  </si>
  <si>
    <t>HR</t>
  </si>
  <si>
    <t>Marketing</t>
  </si>
  <si>
    <t>IT</t>
  </si>
  <si>
    <t>Finance</t>
  </si>
  <si>
    <t>Bonus</t>
  </si>
  <si>
    <t>Nom de l’employé</t>
  </si>
  <si>
    <t>Département</t>
  </si>
  <si>
    <t>Total PayRémunération totale</t>
  </si>
  <si>
    <t>Quel est le département de l’employé avec ID 102?</t>
  </si>
  <si>
    <t>Quel est le salaire de l’employé avec ID 105?</t>
  </si>
  <si>
    <t>Quel est le salaire total de l’employé avec ID 107?</t>
  </si>
  <si>
    <t>Date</t>
  </si>
  <si>
    <t>1/15/2021</t>
  </si>
  <si>
    <t>1/24/2021</t>
  </si>
  <si>
    <t>1/13/2021</t>
  </si>
  <si>
    <t>1/14/2021</t>
  </si>
  <si>
    <t>1/18/2021</t>
  </si>
  <si>
    <t>1/19/2021</t>
  </si>
  <si>
    <t>1/20/2021</t>
  </si>
  <si>
    <t>1/21/2021</t>
  </si>
  <si>
    <t>1/22/2021</t>
  </si>
  <si>
    <t>1/25/2021</t>
  </si>
  <si>
    <t>1/26/2021</t>
  </si>
  <si>
    <t>1/27/2021</t>
  </si>
  <si>
    <t>1/28/2021</t>
  </si>
  <si>
    <t>1/29/2021</t>
  </si>
  <si>
    <t>Euro Taux de change:</t>
  </si>
  <si>
    <t>Taux de change</t>
  </si>
  <si>
    <t xml:space="preserve">1.3671 </t>
  </si>
  <si>
    <t xml:space="preserve">1.3569 </t>
  </si>
  <si>
    <t xml:space="preserve">1.3624 </t>
  </si>
  <si>
    <t xml:space="preserve">1.3607 </t>
  </si>
  <si>
    <t xml:space="preserve">1.3563 </t>
  </si>
  <si>
    <t xml:space="preserve">1.3514 </t>
  </si>
  <si>
    <t xml:space="preserve">1.3663 </t>
  </si>
  <si>
    <t xml:space="preserve">1.3637 </t>
  </si>
  <si>
    <t xml:space="preserve">1.3687 </t>
  </si>
  <si>
    <t xml:space="preserve">1.3586 </t>
  </si>
  <si>
    <t xml:space="preserve">1.3584 </t>
  </si>
  <si>
    <t xml:space="preserve">1.3628 </t>
  </si>
  <si>
    <t xml:space="preserve">1.3653 </t>
  </si>
  <si>
    <t xml:space="preserve">1.3732 </t>
  </si>
  <si>
    <t xml:space="preserve">1.3684 </t>
  </si>
  <si>
    <t xml:space="preserve">1.3674 </t>
  </si>
  <si>
    <t xml:space="preserve">1.3733 </t>
  </si>
  <si>
    <t xml:space="preserve">1.3686 </t>
  </si>
  <si>
    <t xml:space="preserve">1.3718 </t>
  </si>
  <si>
    <t xml:space="preserve">1.3702 </t>
  </si>
  <si>
    <t>ISBN du livre</t>
  </si>
  <si>
    <t>Statut</t>
  </si>
  <si>
    <t>Catégorie</t>
  </si>
  <si>
    <t>Prix</t>
  </si>
  <si>
    <t>Date d'achats</t>
  </si>
  <si>
    <t>Échéance</t>
  </si>
  <si>
    <t xml:space="preserve">Jours jusqu’à l’expiration
</t>
  </si>
  <si>
    <t>978-0-331-95055-01-4</t>
  </si>
  <si>
    <t>Crime</t>
  </si>
  <si>
    <t>978-1-40020-96298-02-1</t>
  </si>
  <si>
    <t>Medical</t>
  </si>
  <si>
    <t>978-0-553-81762-01-5</t>
  </si>
  <si>
    <t>In</t>
  </si>
  <si>
    <t>978-0-662-95055-01-2</t>
  </si>
  <si>
    <t>978-1-128-95055-01-3</t>
  </si>
  <si>
    <t>978-0-419-96298-02-3</t>
  </si>
  <si>
    <t>Architecture</t>
  </si>
  <si>
    <t>978-1-40020-81762-01-6</t>
  </si>
  <si>
    <t>978-0-518-96298-01-2</t>
  </si>
  <si>
    <t>978-0-447-96298-02-6</t>
  </si>
  <si>
    <t>978-0-394-81762-02-1</t>
  </si>
  <si>
    <t>978-1-119-95055-02-4</t>
  </si>
  <si>
    <t>978-0-261-81762-01-2</t>
  </si>
  <si>
    <t>Search:</t>
  </si>
  <si>
    <t>Book ISBN:</t>
  </si>
  <si>
    <t>Voyage</t>
  </si>
  <si>
    <t>Cuisine</t>
  </si>
  <si>
    <t>Jardinage</t>
  </si>
  <si>
    <t>Astronomie</t>
  </si>
  <si>
    <t>Emprunté</t>
  </si>
  <si>
    <t>Statut:</t>
  </si>
  <si>
    <t>Catégorie:</t>
  </si>
  <si>
    <t>Échéance:</t>
  </si>
  <si>
    <t>Aucun jour à expirer :</t>
  </si>
  <si>
    <t xml:space="preserve">Trouvez le salaire des employés suivants:		</t>
  </si>
  <si>
    <t>Le Caire</t>
  </si>
  <si>
    <t>Le Cap</t>
  </si>
  <si>
    <t>Vente école</t>
  </si>
  <si>
    <t>Article</t>
  </si>
  <si>
    <t>Quantité</t>
  </si>
  <si>
    <t xml:space="preserve">Coût avant remise </t>
  </si>
  <si>
    <t>Remise</t>
  </si>
  <si>
    <t>Coût du cours</t>
  </si>
  <si>
    <t>Mars</t>
  </si>
  <si>
    <t>Twix</t>
  </si>
  <si>
    <t>Bounty</t>
  </si>
  <si>
    <t xml:space="preserve">Gazillions </t>
  </si>
  <si>
    <t>Maltesers</t>
  </si>
  <si>
    <t xml:space="preserve">Walkers </t>
  </si>
  <si>
    <t>Salted Peanuts</t>
  </si>
  <si>
    <t>Chewing Gum</t>
  </si>
  <si>
    <t>Nutella Pocket</t>
  </si>
  <si>
    <t>Pastilels Vichy</t>
  </si>
  <si>
    <t xml:space="preserve">Barre Muesli </t>
  </si>
  <si>
    <t>Maths Test Answers</t>
  </si>
  <si>
    <t>TOTAUX DES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</si>
</sst>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7" formatCode="_-* #,##0.00\ [$€-40C]_-;\-* #,##0.00\ [$€-40C]_-;_-* &quot;-&quot;??\ [$€-40C]_-;_-@_-"/>
    <numFmt numFmtId="169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77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charset val="177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/>
    <xf numFmtId="0" fontId="4" fillId="3" borderId="0" xfId="0" applyFont="1" applyFill="1"/>
    <xf numFmtId="0" fontId="3" fillId="0" borderId="1" xfId="0" applyFont="1" applyBorder="1"/>
    <xf numFmtId="0" fontId="3" fillId="0" borderId="2" xfId="0" applyFont="1" applyBorder="1"/>
    <xf numFmtId="0" fontId="4" fillId="3" borderId="4" xfId="0" applyFont="1" applyFill="1" applyBorder="1"/>
    <xf numFmtId="0" fontId="4" fillId="0" borderId="3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6" fillId="0" borderId="0" xfId="0" applyFont="1"/>
    <xf numFmtId="0" fontId="7" fillId="0" borderId="0" xfId="0" applyFont="1"/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/>
    <xf numFmtId="0" fontId="6" fillId="4" borderId="5" xfId="0" applyFont="1" applyFill="1" applyBorder="1"/>
    <xf numFmtId="0" fontId="6" fillId="0" borderId="0" xfId="0" applyFont="1"/>
    <xf numFmtId="0" fontId="8" fillId="0" borderId="0" xfId="0" applyFont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4" fillId="4" borderId="0" xfId="0" applyFont="1" applyFill="1"/>
    <xf numFmtId="0" fontId="5" fillId="0" borderId="0" xfId="0" applyFont="1" applyAlignment="1">
      <alignment wrapText="1"/>
    </xf>
    <xf numFmtId="167" fontId="5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14" fontId="11" fillId="0" borderId="5" xfId="0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69" fontId="11" fillId="0" borderId="0" xfId="0" applyNumberFormat="1" applyFont="1"/>
    <xf numFmtId="14" fontId="11" fillId="0" borderId="0" xfId="0" applyNumberFormat="1" applyFont="1"/>
    <xf numFmtId="0" fontId="12" fillId="0" borderId="0" xfId="0" applyFont="1" applyAlignment="1">
      <alignment horizontal="right" indent="2"/>
    </xf>
    <xf numFmtId="0" fontId="11" fillId="0" borderId="0" xfId="0" applyFont="1" applyAlignment="1">
      <alignment horizontal="right" indent="2"/>
    </xf>
    <xf numFmtId="0" fontId="10" fillId="5" borderId="5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44" fontId="11" fillId="0" borderId="5" xfId="1" applyFont="1" applyBorder="1"/>
    <xf numFmtId="0" fontId="4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indent="1"/>
    </xf>
    <xf numFmtId="167" fontId="4" fillId="0" borderId="4" xfId="0" applyNumberFormat="1" applyFont="1" applyBorder="1" applyAlignment="1">
      <alignment horizontal="center" vertical="center"/>
    </xf>
    <xf numFmtId="0" fontId="12" fillId="0" borderId="0" xfId="0" applyFont="1"/>
    <xf numFmtId="0" fontId="2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/>
    <xf numFmtId="167" fontId="0" fillId="0" borderId="5" xfId="0" applyNumberFormat="1" applyBorder="1"/>
    <xf numFmtId="169" fontId="0" fillId="6" borderId="5" xfId="0" applyNumberFormat="1" applyFill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0" fillId="7" borderId="5" xfId="0" applyFill="1" applyBorder="1" applyAlignment="1">
      <alignment horizontal="center"/>
    </xf>
    <xf numFmtId="10" fontId="0" fillId="7" borderId="5" xfId="0" applyNumberFormat="1" applyFill="1" applyBorder="1"/>
    <xf numFmtId="0" fontId="2" fillId="0" borderId="5" xfId="0" applyFont="1" applyBorder="1"/>
    <xf numFmtId="167" fontId="2" fillId="8" borderId="5" xfId="0" applyNumberFormat="1" applyFont="1" applyFill="1" applyBorder="1"/>
    <xf numFmtId="0" fontId="2" fillId="8" borderId="5" xfId="0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A18F-48C1-4DDE-8A03-D224EAFFA999}">
  <dimension ref="A1:G35"/>
  <sheetViews>
    <sheetView tabSelected="1" workbookViewId="0">
      <selection activeCell="E4" sqref="E4:E15"/>
    </sheetView>
  </sheetViews>
  <sheetFormatPr baseColWidth="10" defaultRowHeight="14.4" x14ac:dyDescent="0.3"/>
  <cols>
    <col min="2" max="2" width="34.88671875" bestFit="1" customWidth="1"/>
    <col min="3" max="3" width="15.77734375" bestFit="1" customWidth="1"/>
  </cols>
  <sheetData>
    <row r="1" spans="1:7" x14ac:dyDescent="0.3">
      <c r="A1" s="1"/>
      <c r="B1" s="13" t="s">
        <v>21</v>
      </c>
      <c r="C1" s="11"/>
      <c r="D1" s="11"/>
      <c r="E1" s="11"/>
      <c r="F1" s="2"/>
      <c r="G1" s="2"/>
    </row>
    <row r="2" spans="1:7" x14ac:dyDescent="0.3">
      <c r="A2" s="11"/>
      <c r="B2" s="11"/>
      <c r="C2" s="2"/>
      <c r="D2" s="2"/>
      <c r="E2" s="2"/>
      <c r="F2" s="2"/>
      <c r="G2" s="2"/>
    </row>
    <row r="3" spans="1:7" ht="28.8" x14ac:dyDescent="0.3">
      <c r="A3" s="1"/>
      <c r="B3" s="15" t="s">
        <v>22</v>
      </c>
      <c r="C3" s="17" t="s">
        <v>23</v>
      </c>
      <c r="D3" s="18" t="s">
        <v>24</v>
      </c>
      <c r="E3" s="18" t="s">
        <v>25</v>
      </c>
      <c r="F3" s="18" t="s">
        <v>0</v>
      </c>
      <c r="G3" s="2"/>
    </row>
    <row r="4" spans="1:7" x14ac:dyDescent="0.3">
      <c r="A4" s="1"/>
      <c r="B4" s="16">
        <v>56815</v>
      </c>
      <c r="C4" s="19" t="s">
        <v>1</v>
      </c>
      <c r="D4" s="19" t="s">
        <v>2</v>
      </c>
      <c r="E4" s="53">
        <v>13836</v>
      </c>
      <c r="F4" s="19">
        <v>25</v>
      </c>
      <c r="G4" s="2"/>
    </row>
    <row r="5" spans="1:7" x14ac:dyDescent="0.3">
      <c r="A5" s="1"/>
      <c r="B5" s="16">
        <v>51186</v>
      </c>
      <c r="C5" s="19" t="s">
        <v>3</v>
      </c>
      <c r="D5" s="19" t="s">
        <v>4</v>
      </c>
      <c r="E5" s="53">
        <v>11771</v>
      </c>
      <c r="F5" s="19">
        <v>32</v>
      </c>
      <c r="G5" s="2"/>
    </row>
    <row r="6" spans="1:7" x14ac:dyDescent="0.3">
      <c r="A6" s="1"/>
      <c r="B6" s="16">
        <v>51511</v>
      </c>
      <c r="C6" s="19" t="s">
        <v>5</v>
      </c>
      <c r="D6" s="19" t="s">
        <v>6</v>
      </c>
      <c r="E6" s="53">
        <v>13046</v>
      </c>
      <c r="F6" s="19">
        <v>35</v>
      </c>
      <c r="G6" s="2"/>
    </row>
    <row r="7" spans="1:7" x14ac:dyDescent="0.3">
      <c r="A7" s="1"/>
      <c r="B7" s="16">
        <v>50890</v>
      </c>
      <c r="C7" s="19" t="s">
        <v>7</v>
      </c>
      <c r="D7" s="52" t="s">
        <v>125</v>
      </c>
      <c r="E7" s="53">
        <v>18276</v>
      </c>
      <c r="F7" s="19">
        <v>32</v>
      </c>
      <c r="G7" s="2"/>
    </row>
    <row r="8" spans="1:7" x14ac:dyDescent="0.3">
      <c r="A8" s="1"/>
      <c r="B8" s="16">
        <v>53700</v>
      </c>
      <c r="C8" s="19" t="s">
        <v>8</v>
      </c>
      <c r="D8" s="19" t="s">
        <v>9</v>
      </c>
      <c r="E8" s="53">
        <v>19327</v>
      </c>
      <c r="F8" s="19">
        <v>26</v>
      </c>
      <c r="G8" s="2"/>
    </row>
    <row r="9" spans="1:7" x14ac:dyDescent="0.3">
      <c r="A9" s="1"/>
      <c r="B9" s="16">
        <v>55879</v>
      </c>
      <c r="C9" s="19" t="s">
        <v>10</v>
      </c>
      <c r="D9" s="19" t="s">
        <v>11</v>
      </c>
      <c r="E9" s="53">
        <v>18996</v>
      </c>
      <c r="F9" s="19">
        <v>35</v>
      </c>
      <c r="G9" s="2"/>
    </row>
    <row r="10" spans="1:7" x14ac:dyDescent="0.3">
      <c r="A10" s="1"/>
      <c r="B10" s="16">
        <v>59848</v>
      </c>
      <c r="C10" s="19" t="s">
        <v>12</v>
      </c>
      <c r="D10" s="19" t="s">
        <v>6</v>
      </c>
      <c r="E10" s="53">
        <v>10387</v>
      </c>
      <c r="F10" s="19">
        <v>25</v>
      </c>
      <c r="G10" s="2"/>
    </row>
    <row r="11" spans="1:7" x14ac:dyDescent="0.3">
      <c r="A11" s="1"/>
      <c r="B11" s="16">
        <v>58369</v>
      </c>
      <c r="C11" s="19" t="s">
        <v>13</v>
      </c>
      <c r="D11" s="19" t="s">
        <v>126</v>
      </c>
      <c r="E11" s="53">
        <v>12566</v>
      </c>
      <c r="F11" s="19">
        <v>37</v>
      </c>
      <c r="G11" s="2"/>
    </row>
    <row r="12" spans="1:7" x14ac:dyDescent="0.3">
      <c r="A12" s="1"/>
      <c r="B12" s="16">
        <v>50217</v>
      </c>
      <c r="C12" s="19" t="s">
        <v>14</v>
      </c>
      <c r="D12" s="19" t="s">
        <v>15</v>
      </c>
      <c r="E12" s="53">
        <v>16406</v>
      </c>
      <c r="F12" s="19">
        <v>42</v>
      </c>
      <c r="G12" s="2"/>
    </row>
    <row r="13" spans="1:7" x14ac:dyDescent="0.3">
      <c r="A13" s="1"/>
      <c r="B13" s="16">
        <v>50695</v>
      </c>
      <c r="C13" s="19" t="s">
        <v>16</v>
      </c>
      <c r="D13" s="51" t="s">
        <v>125</v>
      </c>
      <c r="E13" s="53">
        <v>15784</v>
      </c>
      <c r="F13" s="19">
        <v>43</v>
      </c>
      <c r="G13" s="2"/>
    </row>
    <row r="14" spans="1:7" x14ac:dyDescent="0.3">
      <c r="A14" s="1"/>
      <c r="B14" s="16">
        <v>59673</v>
      </c>
      <c r="C14" s="19" t="s">
        <v>17</v>
      </c>
      <c r="D14" s="19" t="s">
        <v>2</v>
      </c>
      <c r="E14" s="53">
        <v>10959</v>
      </c>
      <c r="F14" s="19">
        <v>30</v>
      </c>
      <c r="G14" s="2"/>
    </row>
    <row r="15" spans="1:7" x14ac:dyDescent="0.3">
      <c r="A15" s="1"/>
      <c r="B15" s="16">
        <v>52130</v>
      </c>
      <c r="C15" s="19" t="s">
        <v>18</v>
      </c>
      <c r="D15" s="19" t="s">
        <v>19</v>
      </c>
      <c r="E15" s="53">
        <v>14562</v>
      </c>
      <c r="F15" s="19">
        <v>32</v>
      </c>
      <c r="G15" s="2"/>
    </row>
    <row r="16" spans="1:7" x14ac:dyDescent="0.3">
      <c r="A16" s="11"/>
      <c r="B16" s="11"/>
      <c r="C16" s="2"/>
      <c r="D16" s="2"/>
      <c r="E16" s="2"/>
      <c r="F16" s="2"/>
      <c r="G16" s="2"/>
    </row>
    <row r="17" spans="1:7" x14ac:dyDescent="0.3">
      <c r="A17" s="4">
        <v>1</v>
      </c>
      <c r="B17" s="2" t="s">
        <v>29</v>
      </c>
      <c r="C17" s="6"/>
      <c r="D17" s="5"/>
      <c r="F17" s="2"/>
      <c r="G17" s="2"/>
    </row>
    <row r="18" spans="1:7" x14ac:dyDescent="0.3">
      <c r="A18" s="11"/>
      <c r="B18" s="11"/>
      <c r="C18" s="2"/>
      <c r="D18" s="2"/>
      <c r="F18" s="2"/>
      <c r="G18" s="2"/>
    </row>
    <row r="19" spans="1:7" x14ac:dyDescent="0.3">
      <c r="A19" s="4">
        <v>2</v>
      </c>
      <c r="B19" s="2" t="s">
        <v>26</v>
      </c>
      <c r="C19" s="6"/>
      <c r="D19" s="2"/>
      <c r="F19" s="2"/>
      <c r="G19" s="2"/>
    </row>
    <row r="20" spans="1:7" x14ac:dyDescent="0.3">
      <c r="A20" s="11"/>
      <c r="B20" s="11"/>
      <c r="C20" s="2"/>
      <c r="D20" s="2"/>
      <c r="E20" s="2"/>
      <c r="F20" s="2"/>
      <c r="G20" s="2"/>
    </row>
    <row r="21" spans="1:7" x14ac:dyDescent="0.3">
      <c r="A21" s="4">
        <v>3</v>
      </c>
      <c r="B21" s="20" t="s">
        <v>30</v>
      </c>
      <c r="C21" s="20"/>
      <c r="D21" s="20"/>
      <c r="E21" s="2"/>
      <c r="F21" s="2"/>
      <c r="G21" s="2"/>
    </row>
    <row r="22" spans="1:7" x14ac:dyDescent="0.3">
      <c r="A22" s="11"/>
      <c r="B22" s="11"/>
      <c r="C22" s="2"/>
      <c r="D22" s="2"/>
      <c r="E22" s="2"/>
      <c r="F22" s="2"/>
      <c r="G22" s="2"/>
    </row>
    <row r="23" spans="1:7" ht="28.8" x14ac:dyDescent="0.3">
      <c r="A23" s="1"/>
      <c r="B23" s="14" t="s">
        <v>27</v>
      </c>
      <c r="C23" s="8" t="s">
        <v>24</v>
      </c>
      <c r="D23" s="2"/>
      <c r="E23" s="2"/>
      <c r="F23" s="2"/>
      <c r="G23" s="2"/>
    </row>
    <row r="24" spans="1:7" x14ac:dyDescent="0.3">
      <c r="A24" s="1"/>
      <c r="B24" s="3">
        <v>55879</v>
      </c>
      <c r="C24" s="9"/>
      <c r="D24" s="2"/>
      <c r="E24" s="2"/>
      <c r="F24" s="2"/>
      <c r="G24" s="2"/>
    </row>
    <row r="25" spans="1:7" x14ac:dyDescent="0.3">
      <c r="A25" s="1"/>
      <c r="B25" s="3">
        <v>50217</v>
      </c>
      <c r="C25" s="9"/>
      <c r="D25" s="2"/>
      <c r="E25" s="2"/>
      <c r="F25" s="2"/>
      <c r="G25" s="2"/>
    </row>
    <row r="26" spans="1:7" x14ac:dyDescent="0.3">
      <c r="A26" s="1"/>
      <c r="B26" s="3">
        <v>50695</v>
      </c>
      <c r="C26" s="9"/>
      <c r="D26" s="2"/>
      <c r="E26" s="2"/>
      <c r="F26" s="2"/>
      <c r="G26" s="2"/>
    </row>
    <row r="27" spans="1:7" x14ac:dyDescent="0.3">
      <c r="A27" s="11"/>
      <c r="B27" s="11"/>
      <c r="C27" s="2"/>
      <c r="D27" s="2"/>
      <c r="E27" s="2"/>
      <c r="F27" s="2"/>
      <c r="G27" s="2"/>
    </row>
    <row r="28" spans="1:7" x14ac:dyDescent="0.3">
      <c r="A28" s="4">
        <v>4</v>
      </c>
      <c r="B28" s="12" t="s">
        <v>124</v>
      </c>
      <c r="C28" s="12"/>
      <c r="D28" s="12"/>
      <c r="E28" s="2"/>
      <c r="F28" s="2"/>
      <c r="G28" s="2"/>
    </row>
    <row r="29" spans="1:7" x14ac:dyDescent="0.3">
      <c r="A29" s="11"/>
      <c r="B29" s="11"/>
      <c r="C29" s="2"/>
      <c r="D29" s="2"/>
      <c r="E29" s="2"/>
      <c r="F29" s="2"/>
      <c r="G29" s="2"/>
    </row>
    <row r="30" spans="1:7" x14ac:dyDescent="0.3">
      <c r="A30" s="1"/>
      <c r="B30" s="7" t="s">
        <v>28</v>
      </c>
      <c r="C30" s="8" t="s">
        <v>25</v>
      </c>
      <c r="D30" s="2"/>
      <c r="E30" s="2"/>
      <c r="F30" s="2"/>
      <c r="G30" s="2"/>
    </row>
    <row r="31" spans="1:7" x14ac:dyDescent="0.3">
      <c r="A31" s="1"/>
      <c r="B31" s="10" t="s">
        <v>7</v>
      </c>
      <c r="C31" s="9"/>
      <c r="D31" s="2"/>
      <c r="E31" s="2"/>
      <c r="F31" s="2"/>
      <c r="G31" s="2"/>
    </row>
    <row r="32" spans="1:7" x14ac:dyDescent="0.3">
      <c r="A32" s="1"/>
      <c r="B32" s="10" t="s">
        <v>20</v>
      </c>
      <c r="C32" s="9"/>
      <c r="D32" s="2"/>
      <c r="E32" s="2"/>
      <c r="F32" s="2"/>
      <c r="G32" s="2"/>
    </row>
    <row r="33" spans="1:7" x14ac:dyDescent="0.3">
      <c r="A33" s="1"/>
      <c r="B33" s="10" t="s">
        <v>17</v>
      </c>
      <c r="C33" s="9"/>
      <c r="D33" s="2"/>
      <c r="E33" s="2"/>
      <c r="F33" s="2"/>
      <c r="G33" s="2"/>
    </row>
    <row r="34" spans="1:7" x14ac:dyDescent="0.3">
      <c r="A34" s="11"/>
      <c r="B34" s="11"/>
      <c r="C34" s="2"/>
      <c r="D34" s="2"/>
      <c r="E34" s="2"/>
      <c r="F34" s="2"/>
      <c r="G34" s="2"/>
    </row>
    <row r="35" spans="1:7" x14ac:dyDescent="0.3">
      <c r="A35" s="11"/>
      <c r="B35" s="11"/>
      <c r="C35" s="2"/>
      <c r="D35" s="2"/>
      <c r="E35" s="2"/>
      <c r="F35" s="2"/>
      <c r="G35" s="2"/>
    </row>
  </sheetData>
  <mergeCells count="12">
    <mergeCell ref="A22:B22"/>
    <mergeCell ref="A27:B27"/>
    <mergeCell ref="B28:D28"/>
    <mergeCell ref="A29:B29"/>
    <mergeCell ref="A34:B34"/>
    <mergeCell ref="A35:B35"/>
    <mergeCell ref="B1:E1"/>
    <mergeCell ref="A2:B2"/>
    <mergeCell ref="A16:B16"/>
    <mergeCell ref="A18:B18"/>
    <mergeCell ref="A20:B20"/>
    <mergeCell ref="B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977A-FA67-4972-B533-8CA5FCE26621}">
  <dimension ref="A1:L20"/>
  <sheetViews>
    <sheetView workbookViewId="0">
      <selection activeCell="B20" sqref="B20"/>
    </sheetView>
  </sheetViews>
  <sheetFormatPr baseColWidth="10" defaultRowHeight="14.4" x14ac:dyDescent="0.3"/>
  <cols>
    <col min="2" max="2" width="43.21875" bestFit="1" customWidth="1"/>
  </cols>
  <sheetData>
    <row r="1" spans="1:12" x14ac:dyDescent="0.3">
      <c r="A1" s="27"/>
      <c r="B1" s="27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3">
      <c r="A2" s="21"/>
      <c r="B2" s="22" t="s">
        <v>31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8.8" x14ac:dyDescent="0.3">
      <c r="A3" s="21"/>
      <c r="B3" s="29" t="s">
        <v>27</v>
      </c>
      <c r="C3" s="23">
        <v>101</v>
      </c>
      <c r="D3" s="23">
        <v>102</v>
      </c>
      <c r="E3" s="23">
        <v>103</v>
      </c>
      <c r="F3" s="23">
        <v>104</v>
      </c>
      <c r="G3" s="23">
        <v>105</v>
      </c>
      <c r="H3" s="23">
        <v>106</v>
      </c>
      <c r="I3" s="23">
        <v>107</v>
      </c>
      <c r="J3" s="23">
        <v>108</v>
      </c>
      <c r="K3" s="23">
        <v>109</v>
      </c>
      <c r="L3" s="23">
        <v>110</v>
      </c>
    </row>
    <row r="4" spans="1:12" x14ac:dyDescent="0.3">
      <c r="A4" s="21"/>
      <c r="B4" s="23" t="s">
        <v>47</v>
      </c>
      <c r="C4" s="24" t="s">
        <v>32</v>
      </c>
      <c r="D4" s="24" t="s">
        <v>33</v>
      </c>
      <c r="E4" s="24" t="s">
        <v>34</v>
      </c>
      <c r="F4" s="24" t="s">
        <v>35</v>
      </c>
      <c r="G4" s="24" t="s">
        <v>36</v>
      </c>
      <c r="H4" s="24" t="s">
        <v>37</v>
      </c>
      <c r="I4" s="24" t="s">
        <v>38</v>
      </c>
      <c r="J4" s="24" t="s">
        <v>39</v>
      </c>
      <c r="K4" s="24" t="s">
        <v>40</v>
      </c>
      <c r="L4" s="24" t="s">
        <v>41</v>
      </c>
    </row>
    <row r="5" spans="1:12" x14ac:dyDescent="0.3">
      <c r="A5" s="21"/>
      <c r="B5" s="23" t="s">
        <v>48</v>
      </c>
      <c r="C5" s="24" t="s">
        <v>42</v>
      </c>
      <c r="D5" s="24" t="s">
        <v>43</v>
      </c>
      <c r="E5" s="24" t="s">
        <v>44</v>
      </c>
      <c r="F5" s="24" t="s">
        <v>45</v>
      </c>
      <c r="G5" s="24" t="s">
        <v>42</v>
      </c>
      <c r="H5" s="24" t="s">
        <v>43</v>
      </c>
      <c r="I5" s="24" t="s">
        <v>44</v>
      </c>
      <c r="J5" s="24" t="s">
        <v>45</v>
      </c>
      <c r="K5" s="24" t="s">
        <v>42</v>
      </c>
      <c r="L5" s="24" t="s">
        <v>43</v>
      </c>
    </row>
    <row r="6" spans="1:12" x14ac:dyDescent="0.3">
      <c r="A6" s="21"/>
      <c r="B6" s="23" t="s">
        <v>25</v>
      </c>
      <c r="C6" s="24">
        <v>50000</v>
      </c>
      <c r="D6" s="24">
        <v>55000</v>
      </c>
      <c r="E6" s="24">
        <v>60000</v>
      </c>
      <c r="F6" s="24">
        <v>65000</v>
      </c>
      <c r="G6" s="24">
        <v>70000</v>
      </c>
      <c r="H6" s="24">
        <v>75000</v>
      </c>
      <c r="I6" s="24">
        <v>80000</v>
      </c>
      <c r="J6" s="24">
        <v>85000</v>
      </c>
      <c r="K6" s="24">
        <v>90000</v>
      </c>
      <c r="L6" s="24">
        <v>95000</v>
      </c>
    </row>
    <row r="7" spans="1:12" x14ac:dyDescent="0.3">
      <c r="A7" s="21"/>
      <c r="B7" s="23" t="s">
        <v>46</v>
      </c>
      <c r="C7" s="24">
        <v>2000</v>
      </c>
      <c r="D7" s="24">
        <v>2500</v>
      </c>
      <c r="E7" s="24">
        <v>3000</v>
      </c>
      <c r="F7" s="24">
        <v>3500</v>
      </c>
      <c r="G7" s="24">
        <v>4000</v>
      </c>
      <c r="H7" s="24">
        <v>4500</v>
      </c>
      <c r="I7" s="24">
        <v>5000</v>
      </c>
      <c r="J7" s="24">
        <v>5500</v>
      </c>
      <c r="K7" s="24">
        <v>6000</v>
      </c>
      <c r="L7" s="24">
        <v>6500</v>
      </c>
    </row>
    <row r="8" spans="1:12" x14ac:dyDescent="0.3">
      <c r="A8" s="21"/>
      <c r="B8" s="23" t="s">
        <v>49</v>
      </c>
      <c r="C8" s="24">
        <v>52000</v>
      </c>
      <c r="D8" s="24">
        <v>57500</v>
      </c>
      <c r="E8" s="24">
        <v>63000</v>
      </c>
      <c r="F8" s="24">
        <v>685000</v>
      </c>
      <c r="G8" s="24">
        <v>74000</v>
      </c>
      <c r="H8" s="24">
        <v>79500</v>
      </c>
      <c r="I8" s="24">
        <v>85000</v>
      </c>
      <c r="J8" s="24">
        <v>90500</v>
      </c>
      <c r="K8" s="24">
        <v>96000</v>
      </c>
      <c r="L8" s="24">
        <v>101500</v>
      </c>
    </row>
    <row r="9" spans="1:12" x14ac:dyDescent="0.3">
      <c r="A9" s="27"/>
      <c r="B9" s="27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3">
      <c r="A10" s="25">
        <v>1</v>
      </c>
      <c r="B10" s="22" t="s">
        <v>50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x14ac:dyDescent="0.3">
      <c r="A11" s="28"/>
      <c r="B11" s="28"/>
      <c r="C11" s="22"/>
      <c r="D11" s="22"/>
      <c r="E11" s="21"/>
      <c r="F11" s="21"/>
      <c r="G11" s="21"/>
      <c r="H11" s="21"/>
      <c r="I11" s="21"/>
      <c r="J11" s="21"/>
      <c r="K11" s="21"/>
      <c r="L11" s="21"/>
    </row>
    <row r="12" spans="1:12" x14ac:dyDescent="0.3">
      <c r="A12" s="25"/>
      <c r="B12" s="21"/>
      <c r="C12" s="26"/>
      <c r="D12" s="21"/>
      <c r="E12" s="21"/>
      <c r="F12" s="21"/>
      <c r="G12" s="21"/>
      <c r="H12" s="21"/>
      <c r="I12" s="21"/>
      <c r="J12" s="21"/>
      <c r="K12" s="21"/>
      <c r="L12" s="21"/>
    </row>
    <row r="13" spans="1:12" x14ac:dyDescent="0.3">
      <c r="A13" s="28"/>
      <c r="B13" s="28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x14ac:dyDescent="0.3">
      <c r="A14" s="25">
        <v>2</v>
      </c>
      <c r="B14" s="22" t="s">
        <v>51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x14ac:dyDescent="0.3">
      <c r="A15" s="28"/>
      <c r="B15" s="28"/>
      <c r="C15" s="22"/>
      <c r="D15" s="22"/>
      <c r="E15" s="21"/>
      <c r="F15" s="21"/>
      <c r="G15" s="21"/>
      <c r="H15" s="21"/>
      <c r="I15" s="21"/>
      <c r="J15" s="21"/>
      <c r="K15" s="21"/>
      <c r="L15" s="21"/>
    </row>
    <row r="16" spans="1:12" x14ac:dyDescent="0.3">
      <c r="A16" s="25"/>
      <c r="B16" s="21"/>
      <c r="C16" s="26"/>
      <c r="D16" s="21"/>
      <c r="E16" s="21"/>
      <c r="F16" s="21"/>
      <c r="G16" s="21"/>
      <c r="H16" s="21"/>
      <c r="I16" s="21"/>
      <c r="J16" s="21"/>
      <c r="K16" s="21"/>
      <c r="L16" s="21"/>
    </row>
    <row r="17" spans="1:12" x14ac:dyDescent="0.3">
      <c r="A17" s="28"/>
      <c r="B17" s="28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x14ac:dyDescent="0.3">
      <c r="A18" s="28"/>
      <c r="B18" s="28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x14ac:dyDescent="0.3">
      <c r="A19" s="25">
        <v>3</v>
      </c>
      <c r="B19" s="22" t="s">
        <v>52</v>
      </c>
      <c r="C19" s="22"/>
      <c r="D19" s="22"/>
      <c r="E19" s="21"/>
      <c r="F19" s="21"/>
      <c r="G19" s="21"/>
      <c r="H19" s="21"/>
      <c r="I19" s="21"/>
      <c r="J19" s="21"/>
      <c r="K19" s="21"/>
      <c r="L19" s="21"/>
    </row>
    <row r="20" spans="1:12" x14ac:dyDescent="0.3">
      <c r="A20" s="25"/>
      <c r="B20" s="25"/>
      <c r="C20" s="26"/>
      <c r="D20" s="21"/>
      <c r="E20" s="21"/>
      <c r="F20" s="21"/>
      <c r="G20" s="21"/>
      <c r="H20" s="21"/>
      <c r="I20" s="21"/>
      <c r="J20" s="21"/>
      <c r="K20" s="21"/>
      <c r="L20" s="21"/>
    </row>
  </sheetData>
  <mergeCells count="7">
    <mergeCell ref="A18:B18"/>
    <mergeCell ref="A1:B1"/>
    <mergeCell ref="A9:B9"/>
    <mergeCell ref="A11:B11"/>
    <mergeCell ref="A13:B13"/>
    <mergeCell ref="A15:B15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2E0C-0C7C-4EE2-A894-8732A69E67EA}">
  <dimension ref="A1:H25"/>
  <sheetViews>
    <sheetView workbookViewId="0">
      <selection activeCell="B5" sqref="B5"/>
    </sheetView>
  </sheetViews>
  <sheetFormatPr baseColWidth="10" defaultRowHeight="14.4" x14ac:dyDescent="0.3"/>
  <cols>
    <col min="2" max="2" width="14.109375" bestFit="1" customWidth="1"/>
  </cols>
  <sheetData>
    <row r="1" spans="1:8" x14ac:dyDescent="0.3">
      <c r="A1" s="2"/>
      <c r="B1" s="2"/>
      <c r="C1" s="2"/>
      <c r="D1" s="2"/>
      <c r="E1" s="2"/>
      <c r="F1" s="2"/>
      <c r="G1" s="1" t="s">
        <v>68</v>
      </c>
      <c r="H1" s="2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28.8" x14ac:dyDescent="0.3">
      <c r="A3" s="2"/>
      <c r="B3" s="2"/>
      <c r="C3" s="2"/>
      <c r="D3" s="2"/>
      <c r="E3" s="2"/>
      <c r="F3" s="2"/>
      <c r="G3" s="30" t="s">
        <v>53</v>
      </c>
      <c r="H3" s="30" t="s">
        <v>69</v>
      </c>
    </row>
    <row r="4" spans="1:8" x14ac:dyDescent="0.3">
      <c r="A4" s="37" t="s">
        <v>53</v>
      </c>
      <c r="B4" s="1" t="s">
        <v>69</v>
      </c>
      <c r="C4" s="2"/>
      <c r="D4" s="2"/>
      <c r="E4" s="2"/>
      <c r="F4" s="2"/>
      <c r="G4" s="31">
        <v>44197</v>
      </c>
      <c r="H4" s="34" t="s">
        <v>70</v>
      </c>
    </row>
    <row r="5" spans="1:8" x14ac:dyDescent="0.3">
      <c r="A5" s="35">
        <v>44317</v>
      </c>
      <c r="B5" s="32"/>
      <c r="C5" s="2"/>
      <c r="D5" s="2"/>
      <c r="E5" s="2"/>
      <c r="F5" s="2"/>
      <c r="G5" s="31">
        <v>44287</v>
      </c>
      <c r="H5" s="34" t="s">
        <v>71</v>
      </c>
    </row>
    <row r="6" spans="1:8" x14ac:dyDescent="0.3">
      <c r="A6" s="36" t="s">
        <v>54</v>
      </c>
      <c r="B6" s="32"/>
      <c r="C6" s="2"/>
      <c r="D6" s="2"/>
      <c r="E6" s="2"/>
      <c r="F6" s="2"/>
      <c r="G6" s="31">
        <v>44317</v>
      </c>
      <c r="H6" s="34" t="s">
        <v>72</v>
      </c>
    </row>
    <row r="7" spans="1:8" x14ac:dyDescent="0.3">
      <c r="A7" s="36" t="s">
        <v>55</v>
      </c>
      <c r="B7" s="32"/>
      <c r="C7" s="2"/>
      <c r="D7" s="2"/>
      <c r="E7" s="2"/>
      <c r="F7" s="2"/>
      <c r="G7" s="31">
        <v>44348</v>
      </c>
      <c r="H7" s="34" t="s">
        <v>73</v>
      </c>
    </row>
    <row r="8" spans="1:8" x14ac:dyDescent="0.3">
      <c r="A8" s="2"/>
      <c r="B8" s="2"/>
      <c r="C8" s="2"/>
      <c r="D8" s="2"/>
      <c r="E8" s="2"/>
      <c r="F8" s="2"/>
      <c r="G8" s="31">
        <v>44378</v>
      </c>
      <c r="H8" s="34" t="s">
        <v>74</v>
      </c>
    </row>
    <row r="9" spans="1:8" x14ac:dyDescent="0.3">
      <c r="A9" s="2"/>
      <c r="B9" s="2"/>
      <c r="C9" s="2"/>
      <c r="D9" s="2"/>
      <c r="E9" s="2"/>
      <c r="F9" s="2"/>
      <c r="G9" s="31">
        <v>44409</v>
      </c>
      <c r="H9" s="34" t="s">
        <v>74</v>
      </c>
    </row>
    <row r="10" spans="1:8" x14ac:dyDescent="0.3">
      <c r="A10" s="2"/>
      <c r="B10" s="2"/>
      <c r="C10" s="2"/>
      <c r="D10" s="2"/>
      <c r="E10" s="2"/>
      <c r="F10" s="2"/>
      <c r="G10" s="31">
        <v>44501</v>
      </c>
      <c r="H10" s="34" t="s">
        <v>75</v>
      </c>
    </row>
    <row r="11" spans="1:8" x14ac:dyDescent="0.3">
      <c r="A11" s="2"/>
      <c r="B11" s="2"/>
      <c r="C11" s="2"/>
      <c r="D11" s="2"/>
      <c r="E11" s="2"/>
      <c r="F11" s="2"/>
      <c r="G11" s="31">
        <v>44531</v>
      </c>
      <c r="H11" s="34" t="s">
        <v>76</v>
      </c>
    </row>
    <row r="12" spans="1:8" x14ac:dyDescent="0.3">
      <c r="A12" s="2"/>
      <c r="B12" s="2"/>
      <c r="C12" s="2"/>
      <c r="D12" s="2"/>
      <c r="E12" s="2"/>
      <c r="F12" s="2"/>
      <c r="G12" s="33" t="s">
        <v>56</v>
      </c>
      <c r="H12" s="34" t="s">
        <v>77</v>
      </c>
    </row>
    <row r="13" spans="1:8" x14ac:dyDescent="0.3">
      <c r="A13" s="2"/>
      <c r="B13" s="2"/>
      <c r="C13" s="2"/>
      <c r="D13" s="2"/>
      <c r="E13" s="2"/>
      <c r="F13" s="2"/>
      <c r="G13" s="33" t="s">
        <v>57</v>
      </c>
      <c r="H13" s="34" t="s">
        <v>78</v>
      </c>
    </row>
    <row r="14" spans="1:8" x14ac:dyDescent="0.3">
      <c r="A14" s="2"/>
      <c r="B14" s="2"/>
      <c r="C14" s="2"/>
      <c r="D14" s="2"/>
      <c r="E14" s="2"/>
      <c r="F14" s="2"/>
      <c r="G14" s="33" t="s">
        <v>54</v>
      </c>
      <c r="H14" s="34" t="s">
        <v>79</v>
      </c>
    </row>
    <row r="15" spans="1:8" x14ac:dyDescent="0.3">
      <c r="A15" s="2"/>
      <c r="B15" s="2"/>
      <c r="C15" s="2"/>
      <c r="D15" s="2"/>
      <c r="E15" s="2"/>
      <c r="F15" s="2"/>
      <c r="G15" s="33" t="s">
        <v>58</v>
      </c>
      <c r="H15" s="34" t="s">
        <v>80</v>
      </c>
    </row>
    <row r="16" spans="1:8" x14ac:dyDescent="0.3">
      <c r="A16" s="2"/>
      <c r="B16" s="2"/>
      <c r="C16" s="2"/>
      <c r="D16" s="2"/>
      <c r="E16" s="2"/>
      <c r="F16" s="2"/>
      <c r="G16" s="33" t="s">
        <v>59</v>
      </c>
      <c r="H16" s="34" t="s">
        <v>81</v>
      </c>
    </row>
    <row r="17" spans="1:8" x14ac:dyDescent="0.3">
      <c r="A17" s="2"/>
      <c r="B17" s="2"/>
      <c r="C17" s="2"/>
      <c r="D17" s="2"/>
      <c r="E17" s="2"/>
      <c r="F17" s="2"/>
      <c r="G17" s="33" t="s">
        <v>60</v>
      </c>
      <c r="H17" s="34" t="s">
        <v>82</v>
      </c>
    </row>
    <row r="18" spans="1:8" x14ac:dyDescent="0.3">
      <c r="A18" s="2"/>
      <c r="B18" s="2"/>
      <c r="C18" s="2"/>
      <c r="D18" s="2"/>
      <c r="E18" s="2"/>
      <c r="F18" s="2"/>
      <c r="G18" s="33" t="s">
        <v>61</v>
      </c>
      <c r="H18" s="34" t="s">
        <v>83</v>
      </c>
    </row>
    <row r="19" spans="1:8" x14ac:dyDescent="0.3">
      <c r="A19" s="2"/>
      <c r="B19" s="2"/>
      <c r="C19" s="2"/>
      <c r="D19" s="2"/>
      <c r="E19" s="2"/>
      <c r="F19" s="2"/>
      <c r="G19" s="33" t="s">
        <v>62</v>
      </c>
      <c r="H19" s="34" t="s">
        <v>84</v>
      </c>
    </row>
    <row r="20" spans="1:8" x14ac:dyDescent="0.3">
      <c r="A20" s="2"/>
      <c r="B20" s="2"/>
      <c r="C20" s="2"/>
      <c r="D20" s="2"/>
      <c r="E20" s="2"/>
      <c r="F20" s="2"/>
      <c r="G20" s="33" t="s">
        <v>63</v>
      </c>
      <c r="H20" s="34" t="s">
        <v>85</v>
      </c>
    </row>
    <row r="21" spans="1:8" x14ac:dyDescent="0.3">
      <c r="A21" s="2"/>
      <c r="B21" s="2"/>
      <c r="C21" s="2"/>
      <c r="D21" s="2"/>
      <c r="E21" s="2"/>
      <c r="F21" s="2"/>
      <c r="G21" s="33" t="s">
        <v>64</v>
      </c>
      <c r="H21" s="34" t="s">
        <v>86</v>
      </c>
    </row>
    <row r="22" spans="1:8" x14ac:dyDescent="0.3">
      <c r="A22" s="2"/>
      <c r="B22" s="2"/>
      <c r="C22" s="2"/>
      <c r="D22" s="2"/>
      <c r="E22" s="2"/>
      <c r="F22" s="2"/>
      <c r="G22" s="33" t="s">
        <v>65</v>
      </c>
      <c r="H22" s="34" t="s">
        <v>87</v>
      </c>
    </row>
    <row r="23" spans="1:8" x14ac:dyDescent="0.3">
      <c r="A23" s="2"/>
      <c r="B23" s="2"/>
      <c r="C23" s="2"/>
      <c r="D23" s="2"/>
      <c r="E23" s="2"/>
      <c r="F23" s="2"/>
      <c r="G23" s="33" t="s">
        <v>66</v>
      </c>
      <c r="H23" s="34" t="s">
        <v>88</v>
      </c>
    </row>
    <row r="24" spans="1:8" x14ac:dyDescent="0.3">
      <c r="A24" s="2"/>
      <c r="B24" s="2"/>
      <c r="C24" s="2"/>
      <c r="D24" s="2"/>
      <c r="E24" s="2"/>
      <c r="F24" s="2"/>
      <c r="G24" s="33" t="s">
        <v>67</v>
      </c>
      <c r="H24" s="34" t="s">
        <v>89</v>
      </c>
    </row>
    <row r="25" spans="1:8" x14ac:dyDescent="0.3">
      <c r="A25" s="2"/>
      <c r="B25" s="2"/>
      <c r="C25" s="2"/>
      <c r="D25" s="2"/>
      <c r="E25" s="2"/>
      <c r="F25" s="2"/>
      <c r="G25" s="2"/>
      <c r="H2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3EC95-15BB-4F14-9935-ED540DC69056}">
  <dimension ref="A1:G20"/>
  <sheetViews>
    <sheetView topLeftCell="A4" workbookViewId="0">
      <selection activeCell="I25" sqref="I25"/>
    </sheetView>
  </sheetViews>
  <sheetFormatPr baseColWidth="10" defaultRowHeight="14.4" x14ac:dyDescent="0.3"/>
  <cols>
    <col min="1" max="1" width="27.88671875" bestFit="1" customWidth="1"/>
    <col min="3" max="3" width="13.88671875" bestFit="1" customWidth="1"/>
    <col min="4" max="4" width="10.44140625" bestFit="1" customWidth="1"/>
    <col min="5" max="6" width="13.6640625" bestFit="1" customWidth="1"/>
  </cols>
  <sheetData>
    <row r="1" spans="1:7" ht="90" x14ac:dyDescent="0.3">
      <c r="A1" s="38" t="s">
        <v>90</v>
      </c>
      <c r="B1" s="38" t="s">
        <v>91</v>
      </c>
      <c r="C1" s="38" t="s">
        <v>92</v>
      </c>
      <c r="D1" s="38" t="s">
        <v>93</v>
      </c>
      <c r="E1" s="38" t="s">
        <v>94</v>
      </c>
      <c r="F1" s="38" t="s">
        <v>95</v>
      </c>
      <c r="G1" s="38" t="s">
        <v>96</v>
      </c>
    </row>
    <row r="2" spans="1:7" ht="18" x14ac:dyDescent="0.35">
      <c r="A2" s="39" t="s">
        <v>97</v>
      </c>
      <c r="B2" s="40" t="s">
        <v>119</v>
      </c>
      <c r="C2" s="40" t="s">
        <v>98</v>
      </c>
      <c r="D2" s="50">
        <v>25.99</v>
      </c>
      <c r="E2" s="41">
        <v>42412</v>
      </c>
      <c r="F2" s="41">
        <f>E2+(365*8)</f>
        <v>45332</v>
      </c>
      <c r="G2" s="40">
        <f>F2-$I$1</f>
        <v>45332</v>
      </c>
    </row>
    <row r="3" spans="1:7" ht="18" x14ac:dyDescent="0.35">
      <c r="A3" s="39" t="s">
        <v>99</v>
      </c>
      <c r="B3" s="40" t="s">
        <v>119</v>
      </c>
      <c r="C3" s="40" t="s">
        <v>100</v>
      </c>
      <c r="D3" s="50">
        <v>12.99</v>
      </c>
      <c r="E3" s="41">
        <v>41505</v>
      </c>
      <c r="F3" s="41">
        <f t="shared" ref="F3:F13" si="0">E3+(365*8)</f>
        <v>44425</v>
      </c>
      <c r="G3" s="40">
        <f t="shared" ref="G3:G13" si="1">F3-$I$1</f>
        <v>44425</v>
      </c>
    </row>
    <row r="4" spans="1:7" ht="18" x14ac:dyDescent="0.35">
      <c r="A4" s="39" t="s">
        <v>101</v>
      </c>
      <c r="B4" s="40" t="s">
        <v>102</v>
      </c>
      <c r="C4" s="40" t="s">
        <v>115</v>
      </c>
      <c r="D4" s="50">
        <v>14</v>
      </c>
      <c r="E4" s="41">
        <v>41008</v>
      </c>
      <c r="F4" s="41">
        <f t="shared" si="0"/>
        <v>43928</v>
      </c>
      <c r="G4" s="40">
        <f t="shared" si="1"/>
        <v>43928</v>
      </c>
    </row>
    <row r="5" spans="1:7" ht="18" x14ac:dyDescent="0.35">
      <c r="A5" s="39" t="s">
        <v>103</v>
      </c>
      <c r="B5" s="40" t="s">
        <v>119</v>
      </c>
      <c r="C5" s="40" t="s">
        <v>116</v>
      </c>
      <c r="D5" s="50">
        <v>18.989999999999998</v>
      </c>
      <c r="E5" s="41">
        <v>40123</v>
      </c>
      <c r="F5" s="41">
        <f t="shared" si="0"/>
        <v>43043</v>
      </c>
      <c r="G5" s="40">
        <f t="shared" si="1"/>
        <v>43043</v>
      </c>
    </row>
    <row r="6" spans="1:7" ht="18" x14ac:dyDescent="0.35">
      <c r="A6" s="39" t="s">
        <v>104</v>
      </c>
      <c r="B6" s="40" t="s">
        <v>119</v>
      </c>
      <c r="C6" s="40" t="s">
        <v>98</v>
      </c>
      <c r="D6" s="50">
        <v>11.99</v>
      </c>
      <c r="E6" s="41">
        <v>42952</v>
      </c>
      <c r="F6" s="41">
        <f t="shared" si="0"/>
        <v>45872</v>
      </c>
      <c r="G6" s="40">
        <f t="shared" si="1"/>
        <v>45872</v>
      </c>
    </row>
    <row r="7" spans="1:7" ht="18" x14ac:dyDescent="0.35">
      <c r="A7" s="39" t="s">
        <v>105</v>
      </c>
      <c r="B7" s="40" t="s">
        <v>119</v>
      </c>
      <c r="C7" s="40" t="s">
        <v>106</v>
      </c>
      <c r="D7" s="50">
        <v>35</v>
      </c>
      <c r="E7" s="41">
        <v>42094</v>
      </c>
      <c r="F7" s="41">
        <f t="shared" si="0"/>
        <v>45014</v>
      </c>
      <c r="G7" s="40">
        <f t="shared" si="1"/>
        <v>45014</v>
      </c>
    </row>
    <row r="8" spans="1:7" ht="18" x14ac:dyDescent="0.35">
      <c r="A8" s="39" t="s">
        <v>107</v>
      </c>
      <c r="B8" s="40" t="s">
        <v>102</v>
      </c>
      <c r="C8" s="40" t="s">
        <v>115</v>
      </c>
      <c r="D8" s="50">
        <v>17</v>
      </c>
      <c r="E8" s="41">
        <v>40720</v>
      </c>
      <c r="F8" s="41">
        <f t="shared" si="0"/>
        <v>43640</v>
      </c>
      <c r="G8" s="40">
        <f t="shared" si="1"/>
        <v>43640</v>
      </c>
    </row>
    <row r="9" spans="1:7" ht="18" x14ac:dyDescent="0.35">
      <c r="A9" s="39" t="s">
        <v>108</v>
      </c>
      <c r="B9" s="40" t="s">
        <v>119</v>
      </c>
      <c r="C9" s="40" t="s">
        <v>115</v>
      </c>
      <c r="D9" s="50">
        <v>9.99</v>
      </c>
      <c r="E9" s="41">
        <v>42961</v>
      </c>
      <c r="F9" s="41">
        <f t="shared" si="0"/>
        <v>45881</v>
      </c>
      <c r="G9" s="40">
        <f t="shared" si="1"/>
        <v>45881</v>
      </c>
    </row>
    <row r="10" spans="1:7" ht="18" x14ac:dyDescent="0.35">
      <c r="A10" s="39" t="s">
        <v>109</v>
      </c>
      <c r="B10" s="40" t="s">
        <v>119</v>
      </c>
      <c r="C10" s="40" t="s">
        <v>117</v>
      </c>
      <c r="D10" s="50">
        <v>12.5</v>
      </c>
      <c r="E10" s="41">
        <v>41941</v>
      </c>
      <c r="F10" s="41">
        <f t="shared" si="0"/>
        <v>44861</v>
      </c>
      <c r="G10" s="40">
        <f t="shared" si="1"/>
        <v>44861</v>
      </c>
    </row>
    <row r="11" spans="1:7" ht="18" x14ac:dyDescent="0.35">
      <c r="A11" s="39" t="s">
        <v>110</v>
      </c>
      <c r="B11" s="40" t="s">
        <v>102</v>
      </c>
      <c r="C11" s="40" t="s">
        <v>116</v>
      </c>
      <c r="D11" s="50">
        <v>17.5</v>
      </c>
      <c r="E11" s="41">
        <v>43103</v>
      </c>
      <c r="F11" s="41">
        <f t="shared" si="0"/>
        <v>46023</v>
      </c>
      <c r="G11" s="40">
        <f t="shared" si="1"/>
        <v>46023</v>
      </c>
    </row>
    <row r="12" spans="1:7" ht="18" x14ac:dyDescent="0.35">
      <c r="A12" s="39" t="s">
        <v>111</v>
      </c>
      <c r="B12" s="40" t="s">
        <v>102</v>
      </c>
      <c r="C12" s="40" t="s">
        <v>117</v>
      </c>
      <c r="D12" s="50">
        <v>13.5</v>
      </c>
      <c r="E12" s="41">
        <v>39636</v>
      </c>
      <c r="F12" s="41">
        <f t="shared" si="0"/>
        <v>42556</v>
      </c>
      <c r="G12" s="40">
        <f t="shared" si="1"/>
        <v>42556</v>
      </c>
    </row>
    <row r="13" spans="1:7" ht="18" x14ac:dyDescent="0.35">
      <c r="A13" s="39" t="s">
        <v>112</v>
      </c>
      <c r="B13" s="40" t="s">
        <v>119</v>
      </c>
      <c r="C13" s="40" t="s">
        <v>118</v>
      </c>
      <c r="D13" s="50">
        <v>24.5</v>
      </c>
      <c r="E13" s="41">
        <v>42154</v>
      </c>
      <c r="F13" s="41">
        <f t="shared" si="0"/>
        <v>45074</v>
      </c>
      <c r="G13" s="40">
        <f t="shared" si="1"/>
        <v>45074</v>
      </c>
    </row>
    <row r="14" spans="1:7" ht="18" x14ac:dyDescent="0.35">
      <c r="A14" s="42"/>
      <c r="B14" s="43"/>
      <c r="C14" s="43"/>
      <c r="D14" s="44"/>
      <c r="E14" s="45"/>
      <c r="F14" s="45"/>
      <c r="G14" s="43"/>
    </row>
    <row r="15" spans="1:7" ht="18" x14ac:dyDescent="0.35">
      <c r="A15" s="46" t="s">
        <v>113</v>
      </c>
      <c r="B15" s="43"/>
      <c r="C15" s="43"/>
      <c r="D15" s="42"/>
      <c r="E15" s="42"/>
      <c r="F15" s="42"/>
      <c r="G15" s="43"/>
    </row>
    <row r="16" spans="1:7" ht="18" x14ac:dyDescent="0.35">
      <c r="A16" s="47" t="s">
        <v>114</v>
      </c>
      <c r="B16" s="48" t="s">
        <v>107</v>
      </c>
      <c r="C16" s="48"/>
      <c r="D16" s="48"/>
      <c r="E16" s="48"/>
      <c r="F16" s="42"/>
      <c r="G16" s="43"/>
    </row>
    <row r="17" spans="1:7" ht="18" x14ac:dyDescent="0.35">
      <c r="A17" s="47" t="s">
        <v>120</v>
      </c>
      <c r="B17" s="49"/>
      <c r="C17" s="49"/>
      <c r="D17" s="42"/>
      <c r="E17" s="42"/>
      <c r="F17" s="42"/>
      <c r="G17" s="43"/>
    </row>
    <row r="18" spans="1:7" ht="18" x14ac:dyDescent="0.35">
      <c r="A18" s="47" t="s">
        <v>121</v>
      </c>
      <c r="B18" s="49"/>
      <c r="C18" s="49"/>
      <c r="D18" s="42"/>
      <c r="E18" s="42"/>
      <c r="F18" s="42"/>
      <c r="G18" s="43"/>
    </row>
    <row r="19" spans="1:7" ht="18" x14ac:dyDescent="0.35">
      <c r="A19" s="47" t="s">
        <v>122</v>
      </c>
      <c r="B19" s="49"/>
      <c r="C19" s="49"/>
      <c r="D19" s="42"/>
      <c r="E19" s="42"/>
      <c r="F19" s="42"/>
      <c r="G19" s="43"/>
    </row>
    <row r="20" spans="1:7" ht="18" x14ac:dyDescent="0.35">
      <c r="A20" s="47" t="s">
        <v>123</v>
      </c>
      <c r="B20" s="49"/>
      <c r="C20" s="49"/>
      <c r="D20" s="42"/>
      <c r="E20" s="42"/>
      <c r="F20" s="42"/>
      <c r="G20" s="43"/>
    </row>
  </sheetData>
  <mergeCells count="5">
    <mergeCell ref="B16:E16"/>
    <mergeCell ref="B17:C17"/>
    <mergeCell ref="B18:C18"/>
    <mergeCell ref="B19:C19"/>
    <mergeCell ref="B20:C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B7983-68FE-4483-9C2E-98864FD4DFBA}">
  <dimension ref="A1:I16"/>
  <sheetViews>
    <sheetView workbookViewId="0">
      <selection sqref="A1:I17"/>
    </sheetView>
  </sheetViews>
  <sheetFormatPr baseColWidth="10" defaultRowHeight="14.4" x14ac:dyDescent="0.3"/>
  <sheetData>
    <row r="1" spans="1:9" ht="18" x14ac:dyDescent="0.35">
      <c r="A1" s="54" t="s">
        <v>127</v>
      </c>
    </row>
    <row r="3" spans="1:9" ht="28.8" x14ac:dyDescent="0.3">
      <c r="A3" s="55" t="s">
        <v>128</v>
      </c>
      <c r="B3" s="55" t="s">
        <v>93</v>
      </c>
      <c r="C3" s="55" t="s">
        <v>129</v>
      </c>
      <c r="D3" s="55" t="s">
        <v>130</v>
      </c>
      <c r="E3" s="55" t="s">
        <v>131</v>
      </c>
      <c r="F3" s="55" t="s">
        <v>132</v>
      </c>
      <c r="G3" s="56"/>
    </row>
    <row r="4" spans="1:9" x14ac:dyDescent="0.3">
      <c r="A4" s="57" t="s">
        <v>133</v>
      </c>
      <c r="B4" s="58">
        <v>1</v>
      </c>
      <c r="C4" s="57">
        <v>22</v>
      </c>
      <c r="D4" s="58">
        <f t="shared" ref="D4:D15" si="0">B4*C4</f>
        <v>22</v>
      </c>
      <c r="E4" s="59"/>
      <c r="F4" s="58">
        <f t="shared" ref="F4:F15" si="1">D4-E4</f>
        <v>22</v>
      </c>
      <c r="H4" s="60" t="s">
        <v>129</v>
      </c>
      <c r="I4" s="61" t="s">
        <v>131</v>
      </c>
    </row>
    <row r="5" spans="1:9" x14ac:dyDescent="0.3">
      <c r="A5" s="57" t="s">
        <v>134</v>
      </c>
      <c r="B5" s="58">
        <v>1</v>
      </c>
      <c r="C5" s="57">
        <v>3</v>
      </c>
      <c r="D5" s="58">
        <f t="shared" si="0"/>
        <v>3</v>
      </c>
      <c r="E5" s="59"/>
      <c r="F5" s="58">
        <f t="shared" si="1"/>
        <v>3</v>
      </c>
      <c r="H5" s="62">
        <v>0</v>
      </c>
      <c r="I5" s="63">
        <v>0</v>
      </c>
    </row>
    <row r="6" spans="1:9" x14ac:dyDescent="0.3">
      <c r="A6" s="57" t="s">
        <v>135</v>
      </c>
      <c r="B6" s="58">
        <v>1</v>
      </c>
      <c r="C6" s="57">
        <v>11</v>
      </c>
      <c r="D6" s="58">
        <f t="shared" si="0"/>
        <v>11</v>
      </c>
      <c r="E6" s="59"/>
      <c r="F6" s="58">
        <f t="shared" si="1"/>
        <v>11</v>
      </c>
      <c r="H6" s="62">
        <v>5</v>
      </c>
      <c r="I6" s="63">
        <v>2.5000000000000001E-2</v>
      </c>
    </row>
    <row r="7" spans="1:9" x14ac:dyDescent="0.3">
      <c r="A7" s="57" t="s">
        <v>136</v>
      </c>
      <c r="B7" s="58">
        <v>1.5</v>
      </c>
      <c r="C7" s="57">
        <v>3</v>
      </c>
      <c r="D7" s="58">
        <f t="shared" si="0"/>
        <v>4.5</v>
      </c>
      <c r="E7" s="59"/>
      <c r="F7" s="58">
        <f t="shared" si="1"/>
        <v>4.5</v>
      </c>
      <c r="H7" s="62">
        <v>10</v>
      </c>
      <c r="I7" s="63">
        <v>0.05</v>
      </c>
    </row>
    <row r="8" spans="1:9" x14ac:dyDescent="0.3">
      <c r="A8" s="57" t="s">
        <v>137</v>
      </c>
      <c r="B8" s="58">
        <v>1</v>
      </c>
      <c r="C8" s="57">
        <v>17</v>
      </c>
      <c r="D8" s="58">
        <f t="shared" si="0"/>
        <v>17</v>
      </c>
      <c r="E8" s="59"/>
      <c r="F8" s="58">
        <f t="shared" si="1"/>
        <v>17</v>
      </c>
      <c r="H8" s="62">
        <v>15</v>
      </c>
      <c r="I8" s="63">
        <v>7.4999999999999997E-2</v>
      </c>
    </row>
    <row r="9" spans="1:9" x14ac:dyDescent="0.3">
      <c r="A9" s="57" t="s">
        <v>138</v>
      </c>
      <c r="B9" s="58">
        <v>0.75</v>
      </c>
      <c r="C9" s="57">
        <v>4</v>
      </c>
      <c r="D9" s="58">
        <f t="shared" si="0"/>
        <v>3</v>
      </c>
      <c r="E9" s="59"/>
      <c r="F9" s="58">
        <f t="shared" si="1"/>
        <v>3</v>
      </c>
      <c r="H9" s="62">
        <v>20</v>
      </c>
      <c r="I9" s="63">
        <v>0.1</v>
      </c>
    </row>
    <row r="10" spans="1:9" x14ac:dyDescent="0.3">
      <c r="A10" s="57" t="s">
        <v>139</v>
      </c>
      <c r="B10" s="58">
        <v>1.5</v>
      </c>
      <c r="C10" s="57">
        <v>2</v>
      </c>
      <c r="D10" s="58">
        <f t="shared" si="0"/>
        <v>3</v>
      </c>
      <c r="E10" s="59"/>
      <c r="F10" s="58">
        <f t="shared" si="1"/>
        <v>3</v>
      </c>
      <c r="H10" s="62">
        <v>25</v>
      </c>
      <c r="I10" s="63">
        <v>0.125</v>
      </c>
    </row>
    <row r="11" spans="1:9" x14ac:dyDescent="0.3">
      <c r="A11" s="57" t="s">
        <v>140</v>
      </c>
      <c r="B11" s="58">
        <v>0.75</v>
      </c>
      <c r="C11" s="57">
        <v>1</v>
      </c>
      <c r="D11" s="58">
        <f t="shared" si="0"/>
        <v>0.75</v>
      </c>
      <c r="E11" s="59"/>
      <c r="F11" s="58">
        <f t="shared" si="1"/>
        <v>0.75</v>
      </c>
      <c r="H11" s="62">
        <v>30</v>
      </c>
      <c r="I11" s="63">
        <v>0.15</v>
      </c>
    </row>
    <row r="12" spans="1:9" x14ac:dyDescent="0.3">
      <c r="A12" s="57" t="s">
        <v>141</v>
      </c>
      <c r="B12" s="58">
        <v>2</v>
      </c>
      <c r="C12" s="57">
        <v>12</v>
      </c>
      <c r="D12" s="58">
        <f t="shared" si="0"/>
        <v>24</v>
      </c>
      <c r="E12" s="59"/>
      <c r="F12" s="58">
        <f t="shared" si="1"/>
        <v>24</v>
      </c>
    </row>
    <row r="13" spans="1:9" x14ac:dyDescent="0.3">
      <c r="A13" s="57" t="s">
        <v>142</v>
      </c>
      <c r="B13" s="58">
        <v>0.5</v>
      </c>
      <c r="C13" s="57">
        <v>3</v>
      </c>
      <c r="D13" s="58">
        <f t="shared" si="0"/>
        <v>1.5</v>
      </c>
      <c r="E13" s="59"/>
      <c r="F13" s="58">
        <f t="shared" si="1"/>
        <v>1.5</v>
      </c>
    </row>
    <row r="14" spans="1:9" x14ac:dyDescent="0.3">
      <c r="A14" s="57" t="s">
        <v>143</v>
      </c>
      <c r="B14" s="58">
        <v>2</v>
      </c>
      <c r="C14" s="57">
        <v>14</v>
      </c>
      <c r="D14" s="58">
        <f t="shared" si="0"/>
        <v>28</v>
      </c>
      <c r="E14" s="59"/>
      <c r="F14" s="58">
        <f t="shared" si="1"/>
        <v>28</v>
      </c>
    </row>
    <row r="15" spans="1:9" x14ac:dyDescent="0.3">
      <c r="A15" s="57" t="s">
        <v>144</v>
      </c>
      <c r="B15" s="58">
        <v>5</v>
      </c>
      <c r="C15" s="57">
        <v>29</v>
      </c>
      <c r="D15" s="58">
        <f t="shared" si="0"/>
        <v>145</v>
      </c>
      <c r="E15" s="59"/>
      <c r="F15" s="58">
        <f t="shared" si="1"/>
        <v>145</v>
      </c>
    </row>
    <row r="16" spans="1:9" x14ac:dyDescent="0.3">
      <c r="A16" s="64" t="s">
        <v>145</v>
      </c>
      <c r="B16" s="65">
        <f t="shared" ref="B16:F16" si="2">SUM(B4:B15)</f>
        <v>18</v>
      </c>
      <c r="C16" s="66">
        <f t="shared" si="2"/>
        <v>121</v>
      </c>
      <c r="D16" s="65"/>
      <c r="E16" s="65">
        <f t="shared" si="2"/>
        <v>0</v>
      </c>
      <c r="F16" s="65">
        <f t="shared" si="2"/>
        <v>262.75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Cas 1</vt:lpstr>
      <vt:lpstr>Cas 2</vt:lpstr>
      <vt:lpstr>Cas 3</vt:lpstr>
      <vt:lpstr>Cas 4</vt:lpstr>
      <vt:lpstr>Cas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PERIAC</dc:creator>
  <cp:lastModifiedBy>Jade PERIAC</cp:lastModifiedBy>
  <dcterms:created xsi:type="dcterms:W3CDTF">2023-06-09T09:38:29Z</dcterms:created>
  <dcterms:modified xsi:type="dcterms:W3CDTF">2023-06-09T10:06:30Z</dcterms:modified>
</cp:coreProperties>
</file>