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filterPrivacy="1"/>
  <xr:revisionPtr revIDLastSave="0" documentId="8_{C47268D8-1A81-4BDE-8DD7-F51F85E8408B}" xr6:coauthVersionLast="47" xr6:coauthVersionMax="47" xr10:uidLastSave="{00000000-0000-0000-0000-000000000000}"/>
  <bookViews>
    <workbookView xWindow="-108" yWindow="-108" windowWidth="23256" windowHeight="12456" tabRatio="999" activeTab="4" xr2:uid="{00000000-000D-0000-FFFF-FFFF00000000}"/>
  </bookViews>
  <sheets>
    <sheet name="Janvier" sheetId="15" r:id="rId1"/>
    <sheet name="Février" sheetId="2" r:id="rId2"/>
    <sheet name="Mars" sheetId="3" r:id="rId3"/>
    <sheet name="Avril" sheetId="4" r:id="rId4"/>
    <sheet name="Résumé des dépenses" sheetId="9" r:id="rId5"/>
    <sheet name="Mai" sheetId="5" r:id="rId6"/>
    <sheet name="Juin" sheetId="6" r:id="rId7"/>
    <sheet name="Juillet" sheetId="7" r:id="rId8"/>
    <sheet name="Août" sheetId="8" r:id="rId9"/>
    <sheet name="Septembre" sheetId="16" r:id="rId10"/>
    <sheet name="Octobre" sheetId="20" r:id="rId11"/>
    <sheet name="Novembre" sheetId="21" r:id="rId12"/>
  </sheets>
  <externalReferences>
    <externalReference r:id="rId13"/>
  </externalReferences>
  <definedNames>
    <definedName name="TotalMonthlyExpenses">SUM([1]!tblExpenses[Amount])</definedName>
    <definedName name="TotalMonthlyIncome">SUM([1]!tblIncome[Amount])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6" i="9" l="1"/>
  <c r="C7" i="9"/>
  <c r="C8" i="9"/>
  <c r="C9" i="9"/>
  <c r="C10" i="9"/>
  <c r="C11" i="9"/>
  <c r="C12" i="9"/>
  <c r="C13" i="9"/>
  <c r="C5" i="9"/>
  <c r="F12" i="21" l="1"/>
  <c r="I5" i="21" s="1"/>
  <c r="F11" i="21"/>
  <c r="F13" i="21" s="1"/>
  <c r="F12" i="20"/>
  <c r="I5" i="20" s="1"/>
  <c r="F11" i="20"/>
  <c r="I6" i="20" s="1"/>
  <c r="F12" i="16"/>
  <c r="I5" i="16" s="1"/>
  <c r="F11" i="16"/>
  <c r="I6" i="21" l="1"/>
  <c r="F13" i="20"/>
  <c r="F13" i="16"/>
  <c r="I6" i="16"/>
  <c r="F12" i="15"/>
  <c r="F11" i="15"/>
  <c r="I5" i="15"/>
  <c r="I6" i="15" l="1"/>
  <c r="F13" i="15"/>
  <c r="F12" i="8" l="1"/>
  <c r="I5" i="8" s="1"/>
  <c r="F11" i="8"/>
  <c r="I6" i="8"/>
  <c r="F12" i="7"/>
  <c r="I5" i="7" s="1"/>
  <c r="F11" i="7"/>
  <c r="I6" i="7"/>
  <c r="F12" i="6"/>
  <c r="I5" i="6" s="1"/>
  <c r="F11" i="6"/>
  <c r="I6" i="6" s="1"/>
  <c r="F12" i="5"/>
  <c r="I5" i="5" s="1"/>
  <c r="F11" i="5"/>
  <c r="I6" i="5"/>
  <c r="F12" i="4"/>
  <c r="I5" i="4" s="1"/>
  <c r="F11" i="4"/>
  <c r="F12" i="3"/>
  <c r="I5" i="3" s="1"/>
  <c r="F11" i="3"/>
  <c r="F12" i="2"/>
  <c r="I5" i="2" s="1"/>
  <c r="F11" i="2"/>
  <c r="I6" i="2"/>
  <c r="I6" i="4" l="1"/>
  <c r="I6" i="3"/>
  <c r="F13" i="2"/>
  <c r="F13" i="3"/>
  <c r="F13" i="4"/>
  <c r="F13" i="5"/>
  <c r="F13" i="6"/>
  <c r="F13" i="7"/>
  <c r="F13" i="8"/>
</calcChain>
</file>

<file path=xl/sharedStrings.xml><?xml version="1.0" encoding="utf-8"?>
<sst xmlns="http://schemas.openxmlformats.org/spreadsheetml/2006/main" count="302" uniqueCount="40">
  <si>
    <t>Amount</t>
  </si>
  <si>
    <t>Bonus</t>
  </si>
  <si>
    <t>Freelance</t>
  </si>
  <si>
    <t>NOTES</t>
  </si>
  <si>
    <t>Cable/Internet</t>
  </si>
  <si>
    <t>Janvier</t>
  </si>
  <si>
    <t>Novembre</t>
  </si>
  <si>
    <t>DÉPENSES MENSUELLES</t>
  </si>
  <si>
    <t>REVENUS MENSUELS</t>
  </si>
  <si>
    <t>% REVENUS DÉPENSÉ</t>
  </si>
  <si>
    <t>Produit</t>
  </si>
  <si>
    <t>Montant</t>
  </si>
  <si>
    <t>Salaire</t>
  </si>
  <si>
    <t>Loyer</t>
  </si>
  <si>
    <t>EDF</t>
  </si>
  <si>
    <t>Eau</t>
  </si>
  <si>
    <t>Abonnement téléphone</t>
  </si>
  <si>
    <t>Assurance voiture</t>
  </si>
  <si>
    <t>Courses</t>
  </si>
  <si>
    <t>Soin/Hygiène/beauté</t>
  </si>
  <si>
    <t>Abonnement salle de sport</t>
  </si>
  <si>
    <t>Autre</t>
  </si>
  <si>
    <t>Vacances 01/11 - 03/12</t>
  </si>
  <si>
    <t>Revenus</t>
  </si>
  <si>
    <t>Dépenses</t>
  </si>
  <si>
    <t>Bénéfice</t>
  </si>
  <si>
    <t>Février</t>
  </si>
  <si>
    <t>Octobre</t>
  </si>
  <si>
    <t>Septembre</t>
  </si>
  <si>
    <t>Août</t>
  </si>
  <si>
    <t>Juillet</t>
  </si>
  <si>
    <t>Juin</t>
  </si>
  <si>
    <t>Mai</t>
  </si>
  <si>
    <t>Avril</t>
  </si>
  <si>
    <t>Mars</t>
  </si>
  <si>
    <t>Dépenses annuelles</t>
  </si>
  <si>
    <t>Résumé des dépenses</t>
  </si>
  <si>
    <t>RÉSUMÉ DES DÉPENSES</t>
  </si>
  <si>
    <t>Augmentation du loyer</t>
  </si>
  <si>
    <t>Résilier abonnement salle de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</si>
</sst>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$-409]#,##0_);\([$$-409]#,##0\)"/>
    <numFmt numFmtId="166" formatCode="_-* #,##0.00\ [$€-40C]_-;\-* #,##0.00\ [$€-40C]_-;_-* &quot;-&quot;??\ [$€-40C]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Tahoma"/>
      <family val="2"/>
    </font>
    <font>
      <sz val="12"/>
      <color theme="0"/>
      <name val="Tahoma"/>
      <family val="2"/>
    </font>
    <font>
      <b/>
      <sz val="48"/>
      <color theme="4" tint="0.39997558519241921"/>
      <name val="Tahoma"/>
      <family val="2"/>
    </font>
    <font>
      <sz val="12"/>
      <color rgb="FF463934"/>
      <name val="Tahoma"/>
      <family val="2"/>
    </font>
    <font>
      <sz val="12"/>
      <color theme="4"/>
      <name val="Tahoma"/>
      <family val="2"/>
    </font>
    <font>
      <sz val="20"/>
      <color rgb="FF7287D4"/>
      <name val="Tahoma"/>
      <family val="2"/>
    </font>
    <font>
      <sz val="12"/>
      <name val="Tahoma"/>
      <family val="2"/>
    </font>
    <font>
      <sz val="72"/>
      <color theme="0"/>
      <name val="Tw Cen MT Condensed"/>
      <family val="2"/>
    </font>
    <font>
      <sz val="72"/>
      <color rgb="FF37B792"/>
      <name val="Tw Cen MT Condensed"/>
      <family val="2"/>
    </font>
    <font>
      <sz val="11"/>
      <color rgb="FF463934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rgb="FF45C7A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604F4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D989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E5DDDB"/>
        <bgColor indexed="64"/>
      </patternFill>
    </fill>
    <fill>
      <patternFill patternType="solid">
        <fgColor rgb="FFE2E6F6"/>
        <bgColor theme="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7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theme="0"/>
      </left>
      <right/>
      <top/>
      <bottom/>
      <diagonal/>
    </border>
    <border>
      <left style="medium">
        <color rgb="FFE2E6F6"/>
      </left>
      <right style="medium">
        <color rgb="FFE2E6F6"/>
      </right>
      <top style="medium">
        <color rgb="FFE2E6F6"/>
      </top>
      <bottom style="medium">
        <color rgb="FFE2E6F6"/>
      </bottom>
      <diagonal/>
    </border>
    <border>
      <left/>
      <right/>
      <top style="medium">
        <color rgb="FFE2E6F6"/>
      </top>
      <bottom/>
      <diagonal/>
    </border>
    <border>
      <left/>
      <right/>
      <top/>
      <bottom style="double">
        <color rgb="FF604F48"/>
      </bottom>
      <diagonal/>
    </border>
    <border>
      <left style="thin">
        <color theme="0"/>
      </left>
      <right/>
      <top/>
      <bottom style="double">
        <color rgb="FF604F48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8">
    <xf numFmtId="0" fontId="0" fillId="0" borderId="0" xfId="0"/>
    <xf numFmtId="0" fontId="2" fillId="3" borderId="0" xfId="0" applyFont="1" applyFill="1" applyAlignment="1">
      <alignment vertical="center"/>
    </xf>
    <xf numFmtId="0" fontId="3" fillId="6" borderId="0" xfId="0" applyFont="1" applyFill="1" applyAlignment="1">
      <alignment horizontal="left" vertical="center" indent="1"/>
    </xf>
    <xf numFmtId="0" fontId="3" fillId="6" borderId="1" xfId="0" applyFont="1" applyFill="1" applyBorder="1" applyAlignment="1">
      <alignment horizontal="right" vertical="center" indent="1"/>
    </xf>
    <xf numFmtId="0" fontId="5" fillId="8" borderId="0" xfId="0" applyFont="1" applyFill="1" applyAlignment="1">
      <alignment horizontal="left" vertical="center" indent="1"/>
    </xf>
    <xf numFmtId="164" fontId="5" fillId="8" borderId="1" xfId="0" applyNumberFormat="1" applyFont="1" applyFill="1" applyBorder="1" applyAlignment="1">
      <alignment horizontal="right" vertical="center" indent="1"/>
    </xf>
    <xf numFmtId="9" fontId="4" fillId="7" borderId="0" xfId="1" applyFont="1" applyFill="1" applyAlignment="1">
      <alignment vertical="center"/>
    </xf>
    <xf numFmtId="164" fontId="2" fillId="9" borderId="2" xfId="0" applyNumberFormat="1" applyFont="1" applyFill="1" applyBorder="1" applyAlignment="1">
      <alignment vertical="center" readingOrder="1"/>
    </xf>
    <xf numFmtId="9" fontId="6" fillId="7" borderId="0" xfId="1" applyFont="1" applyFill="1" applyBorder="1" applyAlignment="1">
      <alignment vertical="center"/>
    </xf>
    <xf numFmtId="0" fontId="2" fillId="7" borderId="0" xfId="0" applyFont="1" applyFill="1" applyAlignment="1">
      <alignment vertical="center"/>
    </xf>
    <xf numFmtId="0" fontId="8" fillId="11" borderId="0" xfId="0" applyFont="1" applyFill="1" applyAlignment="1">
      <alignment horizontal="center" vertical="top"/>
    </xf>
    <xf numFmtId="0" fontId="5" fillId="8" borderId="4" xfId="0" applyFont="1" applyFill="1" applyBorder="1" applyAlignment="1">
      <alignment horizontal="left" vertical="center" indent="1"/>
    </xf>
    <xf numFmtId="0" fontId="5" fillId="11" borderId="0" xfId="0" applyFont="1" applyFill="1" applyAlignment="1">
      <alignment vertical="top"/>
    </xf>
    <xf numFmtId="0" fontId="8" fillId="11" borderId="0" xfId="0" applyFont="1" applyFill="1" applyAlignment="1">
      <alignment vertical="top"/>
    </xf>
    <xf numFmtId="0" fontId="11" fillId="11" borderId="0" xfId="0" applyFont="1" applyFill="1" applyAlignment="1">
      <alignment vertical="top" wrapText="1"/>
    </xf>
    <xf numFmtId="9" fontId="7" fillId="7" borderId="3" xfId="1" applyFont="1" applyFill="1" applyBorder="1" applyAlignment="1">
      <alignment horizontal="center" vertical="center"/>
    </xf>
    <xf numFmtId="9" fontId="7" fillId="7" borderId="0" xfId="1" applyFont="1" applyFill="1" applyBorder="1" applyAlignment="1">
      <alignment horizontal="center" vertical="center"/>
    </xf>
    <xf numFmtId="0" fontId="3" fillId="10" borderId="0" xfId="0" applyFont="1" applyFill="1" applyAlignment="1">
      <alignment horizontal="left" vertical="center" indent="1"/>
    </xf>
    <xf numFmtId="0" fontId="3" fillId="4" borderId="0" xfId="0" applyFont="1" applyFill="1" applyAlignment="1">
      <alignment horizontal="left" vertical="center" indent="1"/>
    </xf>
    <xf numFmtId="0" fontId="5" fillId="11" borderId="0" xfId="0" applyFont="1" applyFill="1" applyAlignment="1">
      <alignment horizontal="left" vertical="top" indent="1"/>
    </xf>
    <xf numFmtId="0" fontId="9" fillId="2" borderId="0" xfId="0" applyFont="1" applyFill="1" applyAlignment="1">
      <alignment horizontal="left" indent="15"/>
    </xf>
    <xf numFmtId="0" fontId="10" fillId="2" borderId="0" xfId="0" applyFont="1" applyFill="1" applyAlignment="1">
      <alignment horizontal="right" indent="1"/>
    </xf>
    <xf numFmtId="0" fontId="3" fillId="5" borderId="0" xfId="0" applyFont="1" applyFill="1" applyAlignment="1">
      <alignment horizontal="left" vertical="center" wrapText="1" indent="1"/>
    </xf>
    <xf numFmtId="9" fontId="4" fillId="7" borderId="0" xfId="1" applyFont="1" applyFill="1" applyAlignment="1">
      <alignment horizontal="center" vertical="center"/>
    </xf>
    <xf numFmtId="0" fontId="5" fillId="8" borderId="0" xfId="0" applyFont="1" applyFill="1" applyAlignment="1">
      <alignment horizontal="left" vertical="center" wrapText="1" indent="1"/>
    </xf>
    <xf numFmtId="166" fontId="5" fillId="8" borderId="1" xfId="0" applyNumberFormat="1" applyFont="1" applyFill="1" applyBorder="1" applyAlignment="1">
      <alignment horizontal="right" vertical="center" indent="1"/>
    </xf>
    <xf numFmtId="166" fontId="5" fillId="8" borderId="5" xfId="0" applyNumberFormat="1" applyFont="1" applyFill="1" applyBorder="1" applyAlignment="1">
      <alignment horizontal="right" vertical="center" indent="1"/>
    </xf>
    <xf numFmtId="166" fontId="2" fillId="3" borderId="0" xfId="0" applyNumberFormat="1" applyFont="1" applyFill="1" applyAlignment="1">
      <alignment vertical="center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520-4195-AC95-4476B3C32C0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520-4195-AC95-4476B3C32C0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520-4195-AC95-4476B3C32C0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520-4195-AC95-4476B3C32C0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520-4195-AC95-4476B3C32C0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B-2520-4195-AC95-4476B3C32C0F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D-2520-4195-AC95-4476B3C32C0F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F-2520-4195-AC95-4476B3C32C0F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11-2520-4195-AC95-4476B3C32C0F}"/>
              </c:ext>
            </c:extLst>
          </c:dPt>
          <c:cat>
            <c:strRef>
              <c:f>'Résumé des dépenses'!$B$5:$B$13</c:f>
              <c:strCache>
                <c:ptCount val="9"/>
                <c:pt idx="0">
                  <c:v>Loyer</c:v>
                </c:pt>
                <c:pt idx="1">
                  <c:v>EDF</c:v>
                </c:pt>
                <c:pt idx="2">
                  <c:v>Eau</c:v>
                </c:pt>
                <c:pt idx="3">
                  <c:v>Cable/Internet</c:v>
                </c:pt>
                <c:pt idx="4">
                  <c:v>Abonnement téléphone</c:v>
                </c:pt>
                <c:pt idx="5">
                  <c:v>Assurance voiture</c:v>
                </c:pt>
                <c:pt idx="6">
                  <c:v>Courses</c:v>
                </c:pt>
                <c:pt idx="7">
                  <c:v>Soin/Hygiène/beauté</c:v>
                </c:pt>
                <c:pt idx="8">
                  <c:v>Abonnement salle de sport</c:v>
                </c:pt>
              </c:strCache>
            </c:strRef>
          </c:cat>
          <c:val>
            <c:numRef>
              <c:f>'Résumé des dépenses'!$C$5:$C$13</c:f>
              <c:numCache>
                <c:formatCode>_-* #,##0.00\ [$€-40C]_-;\-* #,##0.00\ [$€-40C]_-;_-* "-"??\ [$€-40C]_-;_-@_-</c:formatCode>
                <c:ptCount val="9"/>
                <c:pt idx="0">
                  <c:v>7700</c:v>
                </c:pt>
                <c:pt idx="1">
                  <c:v>1070</c:v>
                </c:pt>
                <c:pt idx="2">
                  <c:v>240</c:v>
                </c:pt>
                <c:pt idx="3">
                  <c:v>990</c:v>
                </c:pt>
                <c:pt idx="4">
                  <c:v>990</c:v>
                </c:pt>
                <c:pt idx="5">
                  <c:v>825</c:v>
                </c:pt>
                <c:pt idx="6">
                  <c:v>2750</c:v>
                </c:pt>
                <c:pt idx="7">
                  <c:v>1985</c:v>
                </c:pt>
                <c:pt idx="8">
                  <c:v>440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2-2520-4195-AC95-4476B3C32C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9683783917606434"/>
          <c:y val="6.1293791656128211E-3"/>
          <c:w val="0.29011584104692711"/>
          <c:h val="0.9938706208343871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76225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  <a:r>
            <a:rPr lang="en-US" sz="1550" baseline="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</a:p>
        <a:p>
          <a:pPr algn="ctr"/>
          <a:r>
            <a:rPr lang="en-US" sz="1550" baseline="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MENSUEL</a:t>
          </a:r>
          <a:endParaRPr lang="en-US" sz="1550">
            <a:solidFill>
              <a:srgbClr val="705C54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 txBox="1"/>
      </xdr:nvSpPr>
      <xdr:spPr>
        <a:xfrm>
          <a:off x="276225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  <a:p>
          <a:pPr algn="ctr"/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MENSUEL</a:t>
          </a:r>
        </a:p>
      </xdr:txBody>
    </xdr:sp>
    <xdr:clientData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 txBox="1"/>
      </xdr:nvSpPr>
      <xdr:spPr>
        <a:xfrm>
          <a:off x="276225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  <a:p>
          <a:pPr algn="ctr"/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MENSUEL</a:t>
          </a:r>
        </a:p>
      </xdr:txBody>
    </xdr:sp>
    <xdr:clientData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 txBox="1"/>
      </xdr:nvSpPr>
      <xdr:spPr>
        <a:xfrm>
          <a:off x="276225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  <a:p>
          <a:pPr algn="ctr"/>
          <a:r>
            <a:rPr lang="en-US" sz="13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MENSUEL</a:t>
          </a:r>
          <a:endParaRPr lang="en-US" sz="1550">
            <a:solidFill>
              <a:srgbClr val="705C54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 </a:t>
          </a:r>
        </a:p>
        <a:p>
          <a:pPr algn="ctr"/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MENSUEL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ctr">
          <a:noAutofit/>
        </a:bodyPr>
        <a:lstStyle/>
        <a:p>
          <a:pPr algn="ctr"/>
          <a:endParaRPr lang="en-US" sz="1300">
            <a:solidFill>
              <a:srgbClr val="705C54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endParaRPr lang="en-US" sz="1300">
            <a:solidFill>
              <a:srgbClr val="705C54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indent="0" algn="ctr"/>
          <a: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 </a:t>
          </a:r>
          <a:endParaRPr lang="fr-FR" sz="1600">
            <a:solidFill>
              <a:srgbClr val="705C54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marL="0" indent="0" algn="ctr"/>
          <a: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MENSUEL</a:t>
          </a:r>
          <a:endParaRPr lang="fr-FR" sz="1600">
            <a:solidFill>
              <a:srgbClr val="705C54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  <a:p>
          <a:pPr algn="ctr"/>
          <a:endParaRPr lang="en-US" sz="1550">
            <a:solidFill>
              <a:srgbClr val="705C54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  <a:r>
            <a:rPr lang="en-US" sz="1600" baseline="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 </a:t>
          </a:r>
        </a:p>
        <a:p>
          <a:pPr algn="ctr"/>
          <a:r>
            <a:rPr lang="en-US" sz="1600" baseline="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MENSUEL</a:t>
          </a:r>
          <a:endParaRPr lang="en-US" sz="1550">
            <a:solidFill>
              <a:srgbClr val="705C54"/>
            </a:solidFill>
            <a:latin typeface="Tahoma" panose="020B0604030504040204" pitchFamily="34" charset="0"/>
            <a:ea typeface="Tahoma" panose="020B0604030504040204" pitchFamily="34" charset="0"/>
            <a:cs typeface="Tahoma" panose="020B0604030504040204" pitchFamily="34" charset="0"/>
          </a:endParaRPr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9</xdr:col>
      <xdr:colOff>152398</xdr:colOff>
      <xdr:row>13</xdr:row>
      <xdr:rowOff>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  <a:p>
          <a:pPr algn="ctr"/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MENSUEL</a:t>
          </a:r>
        </a:p>
      </xdr:txBody>
    </xdr:sp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 </a:t>
          </a:r>
        </a:p>
        <a:p>
          <a:pPr algn="ctr"/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MENSUEL</a:t>
          </a:r>
        </a:p>
      </xdr:txBody>
    </xdr:sp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  <a:p>
          <a:pPr algn="ctr"/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MENSUEL</a:t>
          </a:r>
        </a:p>
      </xdr:txBody>
    </xdr:sp>
    <xdr:clientData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</a:t>
          </a:r>
        </a:p>
        <a:p>
          <a:pPr algn="ctr"/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MENSUEL</a:t>
          </a:r>
        </a:p>
      </xdr:txBody>
    </xdr:sp>
    <xdr:clientData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123825</xdr:colOff>
      <xdr:row>0</xdr:row>
      <xdr:rowOff>104775</xdr:rowOff>
    </xdr:from>
    <xdr:ext cx="1162049" cy="771525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/>
      </xdr:nvSpPr>
      <xdr:spPr>
        <a:xfrm>
          <a:off x="266700" y="104775"/>
          <a:ext cx="1162049" cy="771525"/>
        </a:xfrm>
        <a:prstGeom prst="foldedCorner">
          <a:avLst/>
        </a:prstGeom>
        <a:solidFill>
          <a:srgbClr val="FAF8F8"/>
        </a:solidFill>
        <a:effectLst>
          <a:outerShdw blurRad="50800" dist="139700" dir="3600000" sx="90000" sy="90000" algn="tl" rotWithShape="0">
            <a:prstClr val="black">
              <a:alpha val="40000"/>
            </a:prstClr>
          </a:outerShdw>
        </a:effectLst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lIns="0" tIns="0" rIns="0" bIns="27432" rtlCol="0" anchor="b">
          <a:noAutofit/>
        </a:bodyPr>
        <a:lstStyle/>
        <a:p>
          <a:pPr algn="ctr"/>
          <a:br>
            <a:rPr lang="en-US" sz="160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</a:br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BUDGET </a:t>
          </a:r>
        </a:p>
        <a:p>
          <a:pPr algn="ctr"/>
          <a:r>
            <a:rPr lang="en-US" sz="1550">
              <a:solidFill>
                <a:srgbClr val="705C54"/>
              </a:solidFill>
              <a:latin typeface="Tahoma" panose="020B0604030504040204" pitchFamily="34" charset="0"/>
              <a:ea typeface="Tahoma" panose="020B0604030504040204" pitchFamily="34" charset="0"/>
              <a:cs typeface="Tahoma" panose="020B0604030504040204" pitchFamily="34" charset="0"/>
            </a:rPr>
            <a:t>MENSUEL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ronw_000/AppData/Roaming/Microsoft/Excel/Simple%20budget1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imple Monthly Budget"/>
      <sheetName val="Simple budget1 (version 1)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15"/>
  <sheetViews>
    <sheetView zoomScale="90" zoomScaleNormal="90" workbookViewId="0">
      <selection activeCell="E10" sqref="E10:F10"/>
    </sheetView>
  </sheetViews>
  <sheetFormatPr baseColWidth="10" defaultColWidth="9.109375" defaultRowHeight="16.5" customHeight="1" x14ac:dyDescent="0.3"/>
  <cols>
    <col min="1" max="1" width="2.109375" style="1" customWidth="1"/>
    <col min="2" max="2" width="26.88671875" style="1" customWidth="1"/>
    <col min="3" max="3" width="15.33203125" style="1" customWidth="1"/>
    <col min="4" max="4" width="4.88671875" style="1" customWidth="1"/>
    <col min="5" max="5" width="26.88671875" style="1" customWidth="1"/>
    <col min="6" max="6" width="15.33203125" style="1" customWidth="1"/>
    <col min="7" max="7" width="2" style="1" customWidth="1"/>
    <col min="8" max="8" width="2.5546875" style="1" customWidth="1"/>
    <col min="9" max="9" width="21.33203125" style="1" customWidth="1"/>
    <col min="10" max="10" width="3.44140625" style="1" customWidth="1"/>
    <col min="11" max="16384" width="9.109375" style="1"/>
  </cols>
  <sheetData>
    <row r="1" spans="2:10" ht="78.75" customHeight="1" x14ac:dyDescent="1.5">
      <c r="B1" s="20" t="s">
        <v>5</v>
      </c>
      <c r="C1" s="20"/>
      <c r="D1" s="20"/>
      <c r="E1" s="20"/>
      <c r="F1" s="20"/>
      <c r="G1" s="20"/>
      <c r="H1" s="21">
        <v>2022</v>
      </c>
      <c r="I1" s="21"/>
      <c r="J1" s="21"/>
    </row>
    <row r="2" spans="2:10" ht="11.25" customHeight="1" x14ac:dyDescent="0.3"/>
    <row r="3" spans="2:10" ht="25.5" customHeight="1" x14ac:dyDescent="0.3">
      <c r="B3" s="18" t="s">
        <v>7</v>
      </c>
      <c r="C3" s="18"/>
      <c r="E3" s="18" t="s">
        <v>8</v>
      </c>
      <c r="F3" s="18"/>
      <c r="H3" s="22" t="s">
        <v>9</v>
      </c>
      <c r="I3" s="22"/>
      <c r="J3" s="22"/>
    </row>
    <row r="4" spans="2:10" ht="25.5" customHeight="1" thickBot="1" x14ac:dyDescent="0.35">
      <c r="B4" s="2" t="s">
        <v>10</v>
      </c>
      <c r="C4" s="3" t="s">
        <v>11</v>
      </c>
      <c r="E4" s="2" t="s">
        <v>10</v>
      </c>
      <c r="F4" s="3" t="s">
        <v>11</v>
      </c>
      <c r="H4" s="23"/>
      <c r="I4" s="23"/>
      <c r="J4" s="23"/>
    </row>
    <row r="5" spans="2:10" ht="25.5" customHeight="1" thickBot="1" x14ac:dyDescent="0.35">
      <c r="B5" s="4" t="s">
        <v>13</v>
      </c>
      <c r="C5" s="25">
        <v>700</v>
      </c>
      <c r="E5" s="4" t="s">
        <v>12</v>
      </c>
      <c r="F5" s="25">
        <v>2000</v>
      </c>
      <c r="H5" s="6"/>
      <c r="I5" s="7">
        <f>F12</f>
        <v>1935</v>
      </c>
      <c r="J5" s="6"/>
    </row>
    <row r="6" spans="2:10" ht="25.5" customHeight="1" x14ac:dyDescent="0.3">
      <c r="B6" s="4" t="s">
        <v>14</v>
      </c>
      <c r="C6" s="25">
        <v>135</v>
      </c>
      <c r="E6" s="4" t="s">
        <v>1</v>
      </c>
      <c r="F6" s="25">
        <v>175</v>
      </c>
      <c r="H6" s="8"/>
      <c r="I6" s="15">
        <f>F12/F11</f>
        <v>0.7371428571428571</v>
      </c>
      <c r="J6" s="8"/>
    </row>
    <row r="7" spans="2:10" ht="25.5" customHeight="1" x14ac:dyDescent="0.3">
      <c r="B7" s="4" t="s">
        <v>15</v>
      </c>
      <c r="C7" s="25">
        <v>30</v>
      </c>
      <c r="E7" s="4" t="s">
        <v>2</v>
      </c>
      <c r="F7" s="25">
        <v>400</v>
      </c>
      <c r="H7" s="9"/>
      <c r="I7" s="16"/>
      <c r="J7" s="9"/>
    </row>
    <row r="8" spans="2:10" ht="25.5" customHeight="1" x14ac:dyDescent="0.3">
      <c r="B8" s="4" t="s">
        <v>4</v>
      </c>
      <c r="C8" s="25">
        <v>90</v>
      </c>
      <c r="E8" s="4" t="s">
        <v>21</v>
      </c>
      <c r="F8" s="25">
        <v>50</v>
      </c>
    </row>
    <row r="9" spans="2:10" ht="25.5" customHeight="1" x14ac:dyDescent="0.3">
      <c r="B9" s="4" t="s">
        <v>16</v>
      </c>
      <c r="C9" s="25">
        <v>90</v>
      </c>
      <c r="H9" s="17" t="s">
        <v>3</v>
      </c>
      <c r="I9" s="17"/>
      <c r="J9" s="17"/>
    </row>
    <row r="10" spans="2:10" ht="25.5" customHeight="1" x14ac:dyDescent="0.3">
      <c r="B10" s="4" t="s">
        <v>17</v>
      </c>
      <c r="C10" s="25">
        <v>75</v>
      </c>
      <c r="E10" s="18" t="s">
        <v>37</v>
      </c>
      <c r="F10" s="18"/>
      <c r="H10" s="10"/>
      <c r="I10" s="10"/>
      <c r="J10" s="10"/>
    </row>
    <row r="11" spans="2:10" ht="25.5" customHeight="1" x14ac:dyDescent="0.3">
      <c r="B11" s="4" t="s">
        <v>18</v>
      </c>
      <c r="C11" s="25">
        <v>300</v>
      </c>
      <c r="E11" s="4" t="s">
        <v>23</v>
      </c>
      <c r="F11" s="25">
        <f>SUM(F5:F8)</f>
        <v>2625</v>
      </c>
      <c r="H11" s="19" t="s">
        <v>22</v>
      </c>
      <c r="I11" s="19"/>
      <c r="J11" s="19"/>
    </row>
    <row r="12" spans="2:10" ht="25.5" customHeight="1" thickBot="1" x14ac:dyDescent="0.35">
      <c r="B12" s="4" t="s">
        <v>19</v>
      </c>
      <c r="C12" s="25">
        <v>475</v>
      </c>
      <c r="E12" s="11" t="s">
        <v>24</v>
      </c>
      <c r="F12" s="26">
        <f>SUM(C5:C13)</f>
        <v>1935</v>
      </c>
      <c r="H12" s="19"/>
      <c r="I12" s="19"/>
      <c r="J12" s="19"/>
    </row>
    <row r="13" spans="2:10" ht="25.5" customHeight="1" thickTop="1" x14ac:dyDescent="0.3">
      <c r="B13" s="24" t="s">
        <v>20</v>
      </c>
      <c r="C13" s="25">
        <v>40</v>
      </c>
      <c r="E13" s="4" t="s">
        <v>25</v>
      </c>
      <c r="F13" s="25">
        <f>F11-F12</f>
        <v>690</v>
      </c>
      <c r="H13" s="19"/>
      <c r="I13" s="19"/>
      <c r="J13" s="19"/>
    </row>
    <row r="14" spans="2:10" ht="25.5" customHeight="1" x14ac:dyDescent="0.3"/>
    <row r="15" spans="2:10" ht="25.5" customHeight="1" x14ac:dyDescent="0.3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{95FEFCF1-2DC9-48BB-8368-559814651D55}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5FEFCF1-2DC9-48BB-8368-559814651D55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J15"/>
  <sheetViews>
    <sheetView zoomScale="90" zoomScaleNormal="90" workbookViewId="0">
      <selection activeCell="E10" sqref="E10:F10"/>
    </sheetView>
  </sheetViews>
  <sheetFormatPr baseColWidth="10" defaultColWidth="9.109375" defaultRowHeight="16.5" customHeight="1" x14ac:dyDescent="0.3"/>
  <cols>
    <col min="1" max="1" width="2.109375" style="1" customWidth="1"/>
    <col min="2" max="2" width="26.88671875" style="1" customWidth="1"/>
    <col min="3" max="3" width="15.33203125" style="1" customWidth="1"/>
    <col min="4" max="4" width="4.88671875" style="1" customWidth="1"/>
    <col min="5" max="5" width="26.88671875" style="1" customWidth="1"/>
    <col min="6" max="6" width="15.33203125" style="1" customWidth="1"/>
    <col min="7" max="7" width="2" style="1" customWidth="1"/>
    <col min="8" max="8" width="2.5546875" style="1" customWidth="1"/>
    <col min="9" max="9" width="21.33203125" style="1" customWidth="1"/>
    <col min="10" max="10" width="3.44140625" style="1" customWidth="1"/>
    <col min="11" max="16384" width="9.109375" style="1"/>
  </cols>
  <sheetData>
    <row r="1" spans="2:10" ht="78.75" customHeight="1" x14ac:dyDescent="1.5">
      <c r="B1" s="20" t="s">
        <v>28</v>
      </c>
      <c r="C1" s="20"/>
      <c r="D1" s="20"/>
      <c r="E1" s="20"/>
      <c r="F1" s="20"/>
      <c r="G1" s="20"/>
      <c r="H1" s="21">
        <v>2022</v>
      </c>
      <c r="I1" s="21"/>
      <c r="J1" s="21"/>
    </row>
    <row r="2" spans="2:10" ht="11.25" customHeight="1" x14ac:dyDescent="0.3"/>
    <row r="3" spans="2:10" ht="25.5" customHeight="1" x14ac:dyDescent="0.3">
      <c r="B3" s="18" t="s">
        <v>7</v>
      </c>
      <c r="C3" s="18"/>
      <c r="E3" s="18" t="s">
        <v>8</v>
      </c>
      <c r="F3" s="18"/>
      <c r="H3" s="22" t="s">
        <v>9</v>
      </c>
      <c r="I3" s="22"/>
      <c r="J3" s="22"/>
    </row>
    <row r="4" spans="2:10" ht="25.5" customHeight="1" thickBot="1" x14ac:dyDescent="0.35">
      <c r="B4" s="2" t="s">
        <v>10</v>
      </c>
      <c r="C4" s="3" t="s">
        <v>0</v>
      </c>
      <c r="E4" s="2" t="s">
        <v>10</v>
      </c>
      <c r="F4" s="3" t="s">
        <v>0</v>
      </c>
      <c r="H4" s="23"/>
      <c r="I4" s="23"/>
      <c r="J4" s="23"/>
    </row>
    <row r="5" spans="2:10" ht="25.5" customHeight="1" thickBot="1" x14ac:dyDescent="0.35">
      <c r="B5" s="4" t="s">
        <v>13</v>
      </c>
      <c r="C5" s="25">
        <v>700</v>
      </c>
      <c r="E5" s="4" t="s">
        <v>12</v>
      </c>
      <c r="F5" s="25">
        <v>2000</v>
      </c>
      <c r="H5" s="6"/>
      <c r="I5" s="7">
        <f>F12</f>
        <v>995</v>
      </c>
      <c r="J5" s="6"/>
    </row>
    <row r="6" spans="2:10" ht="25.5" customHeight="1" x14ac:dyDescent="0.3">
      <c r="B6" s="4" t="s">
        <v>14</v>
      </c>
      <c r="C6" s="25"/>
      <c r="E6" s="4" t="s">
        <v>1</v>
      </c>
      <c r="F6" s="5"/>
      <c r="H6" s="8"/>
      <c r="I6" s="15">
        <f>F12/F11</f>
        <v>0.4975</v>
      </c>
      <c r="J6" s="8"/>
    </row>
    <row r="7" spans="2:10" ht="25.5" customHeight="1" x14ac:dyDescent="0.3">
      <c r="B7" s="4" t="s">
        <v>15</v>
      </c>
      <c r="C7" s="25"/>
      <c r="E7" s="4" t="s">
        <v>2</v>
      </c>
      <c r="F7" s="5"/>
      <c r="H7" s="9"/>
      <c r="I7" s="16"/>
      <c r="J7" s="9"/>
    </row>
    <row r="8" spans="2:10" ht="25.5" customHeight="1" x14ac:dyDescent="0.3">
      <c r="B8" s="4" t="s">
        <v>4</v>
      </c>
      <c r="C8" s="25">
        <v>90</v>
      </c>
      <c r="E8" s="4" t="s">
        <v>21</v>
      </c>
      <c r="F8" s="5"/>
    </row>
    <row r="9" spans="2:10" ht="25.5" customHeight="1" x14ac:dyDescent="0.3">
      <c r="B9" s="4" t="s">
        <v>16</v>
      </c>
      <c r="C9" s="25">
        <v>90</v>
      </c>
      <c r="H9" s="17" t="s">
        <v>3</v>
      </c>
      <c r="I9" s="17"/>
      <c r="J9" s="17"/>
    </row>
    <row r="10" spans="2:10" ht="25.5" customHeight="1" x14ac:dyDescent="0.3">
      <c r="B10" s="4" t="s">
        <v>17</v>
      </c>
      <c r="C10" s="25">
        <v>75</v>
      </c>
      <c r="E10" s="18" t="s">
        <v>37</v>
      </c>
      <c r="F10" s="18"/>
      <c r="H10" s="10"/>
      <c r="I10" s="13"/>
      <c r="J10" s="10"/>
    </row>
    <row r="11" spans="2:10" ht="25.5" customHeight="1" x14ac:dyDescent="0.3">
      <c r="B11" s="4" t="s">
        <v>18</v>
      </c>
      <c r="C11" s="25"/>
      <c r="E11" s="4" t="s">
        <v>23</v>
      </c>
      <c r="F11" s="25">
        <f>SUM(F5:F8)</f>
        <v>2000</v>
      </c>
      <c r="H11" s="12"/>
      <c r="I11" s="14" t="s">
        <v>38</v>
      </c>
      <c r="J11" s="12"/>
    </row>
    <row r="12" spans="2:10" ht="25.5" customHeight="1" thickBot="1" x14ac:dyDescent="0.35">
      <c r="B12" s="4" t="s">
        <v>19</v>
      </c>
      <c r="C12" s="25"/>
      <c r="E12" s="11" t="s">
        <v>24</v>
      </c>
      <c r="F12" s="26">
        <f>SUM(C5:C13)</f>
        <v>995</v>
      </c>
      <c r="H12" s="12"/>
      <c r="I12" s="14" t="s">
        <v>39</v>
      </c>
      <c r="J12" s="12"/>
    </row>
    <row r="13" spans="2:10" ht="25.5" customHeight="1" thickTop="1" x14ac:dyDescent="0.3">
      <c r="B13" s="24" t="s">
        <v>20</v>
      </c>
      <c r="C13" s="25">
        <v>40</v>
      </c>
      <c r="E13" s="4" t="s">
        <v>25</v>
      </c>
      <c r="F13" s="25">
        <f>F11-F12</f>
        <v>1005</v>
      </c>
      <c r="H13" s="12"/>
      <c r="I13" s="12"/>
      <c r="J13" s="12"/>
    </row>
    <row r="14" spans="2:10" ht="25.5" customHeight="1" x14ac:dyDescent="0.3"/>
    <row r="15" spans="2:10" ht="25.5" customHeight="1" x14ac:dyDescent="0.3"/>
  </sheetData>
  <mergeCells count="9">
    <mergeCell ref="I6:I7"/>
    <mergeCell ref="H9:J9"/>
    <mergeCell ref="E10:F10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{C868526A-5B1D-4682-A364-06529EA99D9A}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868526A-5B1D-4682-A364-06529EA99D9A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J15"/>
  <sheetViews>
    <sheetView zoomScale="90" zoomScaleNormal="90" workbookViewId="0">
      <selection activeCell="E10" sqref="E10:F10"/>
    </sheetView>
  </sheetViews>
  <sheetFormatPr baseColWidth="10" defaultColWidth="9.109375" defaultRowHeight="16.5" customHeight="1" x14ac:dyDescent="0.3"/>
  <cols>
    <col min="1" max="1" width="2.109375" style="1" customWidth="1"/>
    <col min="2" max="2" width="26.88671875" style="1" customWidth="1"/>
    <col min="3" max="3" width="15.33203125" style="1" customWidth="1"/>
    <col min="4" max="4" width="4.88671875" style="1" customWidth="1"/>
    <col min="5" max="5" width="26.88671875" style="1" customWidth="1"/>
    <col min="6" max="6" width="15.33203125" style="1" customWidth="1"/>
    <col min="7" max="7" width="2" style="1" customWidth="1"/>
    <col min="8" max="8" width="2.5546875" style="1" customWidth="1"/>
    <col min="9" max="9" width="21.33203125" style="1" customWidth="1"/>
    <col min="10" max="10" width="3.44140625" style="1" customWidth="1"/>
    <col min="11" max="16384" width="9.109375" style="1"/>
  </cols>
  <sheetData>
    <row r="1" spans="2:10" ht="78.75" customHeight="1" x14ac:dyDescent="1.5">
      <c r="B1" s="20" t="s">
        <v>27</v>
      </c>
      <c r="C1" s="20"/>
      <c r="D1" s="20"/>
      <c r="E1" s="20"/>
      <c r="F1" s="20"/>
      <c r="G1" s="20"/>
      <c r="H1" s="21">
        <v>2022</v>
      </c>
      <c r="I1" s="21"/>
      <c r="J1" s="21"/>
    </row>
    <row r="2" spans="2:10" ht="11.25" customHeight="1" x14ac:dyDescent="0.3"/>
    <row r="3" spans="2:10" ht="25.5" customHeight="1" x14ac:dyDescent="0.3">
      <c r="B3" s="18" t="s">
        <v>7</v>
      </c>
      <c r="C3" s="18"/>
      <c r="E3" s="18" t="s">
        <v>8</v>
      </c>
      <c r="F3" s="18"/>
      <c r="H3" s="22" t="s">
        <v>9</v>
      </c>
      <c r="I3" s="22"/>
      <c r="J3" s="22"/>
    </row>
    <row r="4" spans="2:10" ht="25.5" customHeight="1" thickBot="1" x14ac:dyDescent="0.35">
      <c r="B4" s="2" t="s">
        <v>10</v>
      </c>
      <c r="C4" s="3" t="s">
        <v>0</v>
      </c>
      <c r="E4" s="2" t="s">
        <v>10</v>
      </c>
      <c r="F4" s="3" t="s">
        <v>0</v>
      </c>
      <c r="H4" s="23"/>
      <c r="I4" s="23"/>
      <c r="J4" s="23"/>
    </row>
    <row r="5" spans="2:10" ht="25.5" customHeight="1" thickBot="1" x14ac:dyDescent="0.35">
      <c r="B5" s="4" t="s">
        <v>13</v>
      </c>
      <c r="C5" s="25">
        <v>700</v>
      </c>
      <c r="E5" s="4" t="s">
        <v>12</v>
      </c>
      <c r="F5" s="25">
        <v>2000</v>
      </c>
      <c r="H5" s="6"/>
      <c r="I5" s="7">
        <f>F12</f>
        <v>995</v>
      </c>
      <c r="J5" s="6"/>
    </row>
    <row r="6" spans="2:10" ht="25.5" customHeight="1" x14ac:dyDescent="0.3">
      <c r="B6" s="4" t="s">
        <v>14</v>
      </c>
      <c r="C6" s="25"/>
      <c r="E6" s="4" t="s">
        <v>1</v>
      </c>
      <c r="F6" s="5"/>
      <c r="H6" s="8"/>
      <c r="I6" s="15">
        <f>F12/F11</f>
        <v>0.4975</v>
      </c>
      <c r="J6" s="8"/>
    </row>
    <row r="7" spans="2:10" ht="25.5" customHeight="1" x14ac:dyDescent="0.3">
      <c r="B7" s="4" t="s">
        <v>15</v>
      </c>
      <c r="C7" s="25"/>
      <c r="E7" s="4" t="s">
        <v>2</v>
      </c>
      <c r="F7" s="5"/>
      <c r="H7" s="9"/>
      <c r="I7" s="16"/>
      <c r="J7" s="9"/>
    </row>
    <row r="8" spans="2:10" ht="25.5" customHeight="1" x14ac:dyDescent="0.3">
      <c r="B8" s="4" t="s">
        <v>4</v>
      </c>
      <c r="C8" s="25">
        <v>90</v>
      </c>
      <c r="E8" s="4" t="s">
        <v>21</v>
      </c>
      <c r="F8" s="5"/>
    </row>
    <row r="9" spans="2:10" ht="25.5" customHeight="1" x14ac:dyDescent="0.3">
      <c r="B9" s="4" t="s">
        <v>16</v>
      </c>
      <c r="C9" s="25">
        <v>90</v>
      </c>
      <c r="H9" s="17" t="s">
        <v>3</v>
      </c>
      <c r="I9" s="17"/>
      <c r="J9" s="17"/>
    </row>
    <row r="10" spans="2:10" ht="25.5" customHeight="1" x14ac:dyDescent="0.3">
      <c r="B10" s="4" t="s">
        <v>17</v>
      </c>
      <c r="C10" s="25">
        <v>75</v>
      </c>
      <c r="E10" s="18" t="s">
        <v>37</v>
      </c>
      <c r="F10" s="18"/>
      <c r="H10" s="10"/>
      <c r="I10" s="13"/>
      <c r="J10" s="10"/>
    </row>
    <row r="11" spans="2:10" ht="25.5" customHeight="1" x14ac:dyDescent="0.3">
      <c r="B11" s="4" t="s">
        <v>18</v>
      </c>
      <c r="C11" s="25"/>
      <c r="E11" s="4" t="s">
        <v>23</v>
      </c>
      <c r="F11" s="25">
        <f>SUM(F5:F8)</f>
        <v>2000</v>
      </c>
      <c r="H11" s="12"/>
      <c r="I11" s="14"/>
      <c r="J11" s="12"/>
    </row>
    <row r="12" spans="2:10" ht="25.5" customHeight="1" thickBot="1" x14ac:dyDescent="0.35">
      <c r="B12" s="4" t="s">
        <v>19</v>
      </c>
      <c r="C12" s="25"/>
      <c r="E12" s="11" t="s">
        <v>24</v>
      </c>
      <c r="F12" s="26">
        <f>SUM(C5:C13)</f>
        <v>995</v>
      </c>
      <c r="H12" s="12"/>
      <c r="I12" s="14"/>
      <c r="J12" s="12"/>
    </row>
    <row r="13" spans="2:10" ht="25.5" customHeight="1" thickTop="1" x14ac:dyDescent="0.3">
      <c r="B13" s="24" t="s">
        <v>20</v>
      </c>
      <c r="C13" s="25">
        <v>40</v>
      </c>
      <c r="E13" s="4" t="s">
        <v>25</v>
      </c>
      <c r="F13" s="25">
        <f>F11-F12</f>
        <v>1005</v>
      </c>
      <c r="H13" s="12"/>
      <c r="I13" s="12"/>
      <c r="J13" s="12"/>
    </row>
    <row r="14" spans="2:10" ht="25.5" customHeight="1" x14ac:dyDescent="0.3"/>
    <row r="15" spans="2:10" ht="25.5" customHeight="1" x14ac:dyDescent="0.3"/>
  </sheetData>
  <mergeCells count="9">
    <mergeCell ref="I6:I7"/>
    <mergeCell ref="H9:J9"/>
    <mergeCell ref="E10:F10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{4C0339CD-89AB-4560-8B4C-8539C5BBDB03}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C0339CD-89AB-4560-8B4C-8539C5BBDB03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N15"/>
  <sheetViews>
    <sheetView zoomScale="90" zoomScaleNormal="90" workbookViewId="0">
      <selection activeCell="E10" sqref="E10:F10"/>
    </sheetView>
  </sheetViews>
  <sheetFormatPr baseColWidth="10" defaultColWidth="9.109375" defaultRowHeight="16.5" customHeight="1" x14ac:dyDescent="0.3"/>
  <cols>
    <col min="1" max="1" width="2.109375" style="1" customWidth="1"/>
    <col min="2" max="2" width="26.88671875" style="1" customWidth="1"/>
    <col min="3" max="3" width="15.33203125" style="1" customWidth="1"/>
    <col min="4" max="4" width="4.88671875" style="1" customWidth="1"/>
    <col min="5" max="5" width="26.88671875" style="1" customWidth="1"/>
    <col min="6" max="6" width="15.33203125" style="1" customWidth="1"/>
    <col min="7" max="7" width="2" style="1" customWidth="1"/>
    <col min="8" max="8" width="2.5546875" style="1" customWidth="1"/>
    <col min="9" max="9" width="21.33203125" style="1" customWidth="1"/>
    <col min="10" max="10" width="3.44140625" style="1" customWidth="1"/>
    <col min="11" max="16384" width="9.109375" style="1"/>
  </cols>
  <sheetData>
    <row r="1" spans="2:14" ht="78.75" customHeight="1" x14ac:dyDescent="1.5">
      <c r="B1" s="20" t="s">
        <v>6</v>
      </c>
      <c r="C1" s="20"/>
      <c r="D1" s="20"/>
      <c r="E1" s="20"/>
      <c r="F1" s="20"/>
      <c r="G1" s="20"/>
      <c r="H1" s="21">
        <v>2022</v>
      </c>
      <c r="I1" s="21"/>
      <c r="J1" s="21"/>
    </row>
    <row r="2" spans="2:14" ht="11.25" customHeight="1" x14ac:dyDescent="0.3"/>
    <row r="3" spans="2:14" ht="25.5" customHeight="1" x14ac:dyDescent="0.3">
      <c r="B3" s="18" t="s">
        <v>7</v>
      </c>
      <c r="C3" s="18"/>
      <c r="E3" s="18" t="s">
        <v>8</v>
      </c>
      <c r="F3" s="18"/>
      <c r="H3" s="22" t="s">
        <v>9</v>
      </c>
      <c r="I3" s="22"/>
      <c r="J3" s="22"/>
    </row>
    <row r="4" spans="2:14" ht="25.5" customHeight="1" thickBot="1" x14ac:dyDescent="0.35">
      <c r="B4" s="2" t="s">
        <v>10</v>
      </c>
      <c r="C4" s="3" t="s">
        <v>0</v>
      </c>
      <c r="E4" s="2" t="s">
        <v>10</v>
      </c>
      <c r="F4" s="3" t="s">
        <v>0</v>
      </c>
      <c r="H4" s="23"/>
      <c r="I4" s="23"/>
      <c r="J4" s="23"/>
    </row>
    <row r="5" spans="2:14" ht="25.5" customHeight="1" thickBot="1" x14ac:dyDescent="0.35">
      <c r="B5" s="4" t="s">
        <v>13</v>
      </c>
      <c r="C5" s="25">
        <v>700</v>
      </c>
      <c r="E5" s="4" t="s">
        <v>12</v>
      </c>
      <c r="F5" s="25">
        <v>2000</v>
      </c>
      <c r="H5" s="6"/>
      <c r="I5" s="7">
        <f>F12</f>
        <v>995</v>
      </c>
      <c r="J5" s="6"/>
    </row>
    <row r="6" spans="2:14" ht="25.5" customHeight="1" x14ac:dyDescent="0.3">
      <c r="B6" s="4" t="s">
        <v>14</v>
      </c>
      <c r="C6" s="25"/>
      <c r="E6" s="4" t="s">
        <v>1</v>
      </c>
      <c r="F6" s="5"/>
      <c r="H6" s="8"/>
      <c r="I6" s="15">
        <f>F12/F11</f>
        <v>0.4975</v>
      </c>
      <c r="J6" s="8"/>
    </row>
    <row r="7" spans="2:14" ht="25.5" customHeight="1" x14ac:dyDescent="0.3">
      <c r="B7" s="4" t="s">
        <v>15</v>
      </c>
      <c r="C7" s="25"/>
      <c r="E7" s="4" t="s">
        <v>2</v>
      </c>
      <c r="F7" s="5"/>
      <c r="H7" s="9"/>
      <c r="I7" s="16"/>
      <c r="J7" s="9"/>
    </row>
    <row r="8" spans="2:14" ht="25.5" customHeight="1" x14ac:dyDescent="0.3">
      <c r="B8" s="4" t="s">
        <v>4</v>
      </c>
      <c r="C8" s="25">
        <v>90</v>
      </c>
      <c r="E8" s="4" t="s">
        <v>21</v>
      </c>
      <c r="F8" s="5"/>
    </row>
    <row r="9" spans="2:14" ht="25.5" customHeight="1" x14ac:dyDescent="0.3">
      <c r="B9" s="4" t="s">
        <v>16</v>
      </c>
      <c r="C9" s="25">
        <v>90</v>
      </c>
      <c r="H9" s="17" t="s">
        <v>3</v>
      </c>
      <c r="I9" s="17"/>
      <c r="J9" s="17"/>
    </row>
    <row r="10" spans="2:14" ht="25.5" customHeight="1" x14ac:dyDescent="0.3">
      <c r="B10" s="4" t="s">
        <v>17</v>
      </c>
      <c r="C10" s="25">
        <v>75</v>
      </c>
      <c r="E10" s="18" t="s">
        <v>37</v>
      </c>
      <c r="F10" s="18"/>
      <c r="H10" s="10"/>
      <c r="I10" s="13"/>
      <c r="J10" s="10"/>
    </row>
    <row r="11" spans="2:14" ht="25.5" customHeight="1" x14ac:dyDescent="0.3">
      <c r="B11" s="4" t="s">
        <v>18</v>
      </c>
      <c r="C11" s="25"/>
      <c r="E11" s="4" t="s">
        <v>23</v>
      </c>
      <c r="F11" s="25">
        <f>SUM(F5:F8)</f>
        <v>2000</v>
      </c>
      <c r="H11" s="12"/>
      <c r="I11" s="14"/>
      <c r="J11" s="12"/>
    </row>
    <row r="12" spans="2:14" ht="25.5" customHeight="1" thickBot="1" x14ac:dyDescent="0.35">
      <c r="B12" s="4" t="s">
        <v>19</v>
      </c>
      <c r="C12" s="25"/>
      <c r="E12" s="11" t="s">
        <v>24</v>
      </c>
      <c r="F12" s="26">
        <f>SUM(C5:C13)</f>
        <v>995</v>
      </c>
      <c r="H12" s="12"/>
      <c r="I12" s="14"/>
      <c r="J12" s="12"/>
    </row>
    <row r="13" spans="2:14" ht="25.5" customHeight="1" thickTop="1" x14ac:dyDescent="0.3">
      <c r="B13" s="24" t="s">
        <v>20</v>
      </c>
      <c r="C13" s="25">
        <v>40</v>
      </c>
      <c r="E13" s="4" t="s">
        <v>25</v>
      </c>
      <c r="F13" s="25">
        <f>F11-F12</f>
        <v>1005</v>
      </c>
      <c r="H13" s="12"/>
      <c r="I13" s="12"/>
      <c r="J13" s="12"/>
    </row>
    <row r="14" spans="2:14" ht="25.5" customHeight="1" x14ac:dyDescent="0.3">
      <c r="N14" s="27"/>
    </row>
    <row r="15" spans="2:14" ht="25.5" customHeight="1" x14ac:dyDescent="0.3"/>
  </sheetData>
  <mergeCells count="9">
    <mergeCell ref="I6:I7"/>
    <mergeCell ref="H9:J9"/>
    <mergeCell ref="E10:F10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{342F37FF-080C-4306-AAE2-90C6FAA35AA0}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42F37FF-080C-4306-AAE2-90C6FAA35AA0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J15"/>
  <sheetViews>
    <sheetView zoomScale="90" zoomScaleNormal="90" workbookViewId="0">
      <selection activeCell="E10" sqref="E10:F10"/>
    </sheetView>
  </sheetViews>
  <sheetFormatPr baseColWidth="10" defaultColWidth="9.109375" defaultRowHeight="16.5" customHeight="1" x14ac:dyDescent="0.3"/>
  <cols>
    <col min="1" max="1" width="2.109375" style="1" customWidth="1"/>
    <col min="2" max="2" width="26.88671875" style="1" customWidth="1"/>
    <col min="3" max="3" width="15.33203125" style="1" customWidth="1"/>
    <col min="4" max="4" width="4.88671875" style="1" customWidth="1"/>
    <col min="5" max="5" width="26.88671875" style="1" customWidth="1"/>
    <col min="6" max="6" width="15.33203125" style="1" customWidth="1"/>
    <col min="7" max="7" width="2" style="1" customWidth="1"/>
    <col min="8" max="8" width="2.5546875" style="1" customWidth="1"/>
    <col min="9" max="9" width="21.33203125" style="1" customWidth="1"/>
    <col min="10" max="10" width="3.44140625" style="1" customWidth="1"/>
    <col min="11" max="16384" width="9.109375" style="1"/>
  </cols>
  <sheetData>
    <row r="1" spans="2:10" ht="78.75" customHeight="1" x14ac:dyDescent="1.5">
      <c r="B1" s="20" t="s">
        <v>26</v>
      </c>
      <c r="C1" s="20"/>
      <c r="D1" s="20"/>
      <c r="E1" s="20"/>
      <c r="F1" s="20"/>
      <c r="G1" s="20"/>
      <c r="H1" s="21">
        <v>2022</v>
      </c>
      <c r="I1" s="21"/>
      <c r="J1" s="21"/>
    </row>
    <row r="2" spans="2:10" ht="11.25" customHeight="1" x14ac:dyDescent="0.3"/>
    <row r="3" spans="2:10" ht="25.5" customHeight="1" x14ac:dyDescent="0.3">
      <c r="B3" s="18" t="s">
        <v>7</v>
      </c>
      <c r="C3" s="18"/>
      <c r="E3" s="18" t="s">
        <v>8</v>
      </c>
      <c r="F3" s="18"/>
      <c r="H3" s="22" t="s">
        <v>9</v>
      </c>
      <c r="I3" s="22"/>
      <c r="J3" s="22"/>
    </row>
    <row r="4" spans="2:10" ht="25.5" customHeight="1" thickBot="1" x14ac:dyDescent="0.35">
      <c r="B4" s="2" t="s">
        <v>10</v>
      </c>
      <c r="C4" s="3" t="s">
        <v>11</v>
      </c>
      <c r="E4" s="2" t="s">
        <v>10</v>
      </c>
      <c r="F4" s="3" t="s">
        <v>11</v>
      </c>
      <c r="H4" s="23"/>
      <c r="I4" s="23"/>
      <c r="J4" s="23"/>
    </row>
    <row r="5" spans="2:10" ht="25.5" customHeight="1" thickBot="1" x14ac:dyDescent="0.35">
      <c r="B5" s="4" t="s">
        <v>13</v>
      </c>
      <c r="C5" s="25">
        <v>700</v>
      </c>
      <c r="E5" s="4" t="s">
        <v>12</v>
      </c>
      <c r="F5" s="25">
        <v>2000</v>
      </c>
      <c r="H5" s="6"/>
      <c r="I5" s="7">
        <f>F12</f>
        <v>1750</v>
      </c>
      <c r="J5" s="6"/>
    </row>
    <row r="6" spans="2:10" ht="25.5" customHeight="1" x14ac:dyDescent="0.3">
      <c r="B6" s="4" t="s">
        <v>14</v>
      </c>
      <c r="C6" s="25">
        <v>125</v>
      </c>
      <c r="E6" s="4" t="s">
        <v>1</v>
      </c>
      <c r="F6" s="25">
        <v>175</v>
      </c>
      <c r="H6" s="8"/>
      <c r="I6" s="15">
        <f>F12/F11</f>
        <v>0.66666666666666663</v>
      </c>
      <c r="J6" s="8"/>
    </row>
    <row r="7" spans="2:10" ht="25.5" customHeight="1" x14ac:dyDescent="0.3">
      <c r="B7" s="4" t="s">
        <v>15</v>
      </c>
      <c r="C7" s="25">
        <v>30</v>
      </c>
      <c r="E7" s="4" t="s">
        <v>2</v>
      </c>
      <c r="F7" s="25">
        <v>400</v>
      </c>
      <c r="H7" s="9"/>
      <c r="I7" s="16"/>
      <c r="J7" s="9"/>
    </row>
    <row r="8" spans="2:10" ht="25.5" customHeight="1" x14ac:dyDescent="0.3">
      <c r="B8" s="4" t="s">
        <v>4</v>
      </c>
      <c r="C8" s="25">
        <v>90</v>
      </c>
      <c r="E8" s="4" t="s">
        <v>21</v>
      </c>
      <c r="F8" s="25">
        <v>50</v>
      </c>
    </row>
    <row r="9" spans="2:10" ht="25.5" customHeight="1" x14ac:dyDescent="0.3">
      <c r="B9" s="4" t="s">
        <v>16</v>
      </c>
      <c r="C9" s="25">
        <v>90</v>
      </c>
      <c r="H9" s="17" t="s">
        <v>3</v>
      </c>
      <c r="I9" s="17"/>
      <c r="J9" s="17"/>
    </row>
    <row r="10" spans="2:10" ht="25.5" customHeight="1" x14ac:dyDescent="0.3">
      <c r="B10" s="4" t="s">
        <v>17</v>
      </c>
      <c r="C10" s="25">
        <v>75</v>
      </c>
      <c r="E10" s="18" t="s">
        <v>37</v>
      </c>
      <c r="F10" s="18"/>
      <c r="H10" s="10"/>
      <c r="I10" s="10"/>
      <c r="J10" s="10"/>
    </row>
    <row r="11" spans="2:10" ht="25.5" customHeight="1" x14ac:dyDescent="0.3">
      <c r="B11" s="4" t="s">
        <v>18</v>
      </c>
      <c r="C11" s="25">
        <v>350</v>
      </c>
      <c r="E11" s="4" t="s">
        <v>23</v>
      </c>
      <c r="F11" s="25">
        <f>SUM(F5:F8)</f>
        <v>2625</v>
      </c>
      <c r="H11" s="19"/>
      <c r="I11" s="19"/>
      <c r="J11" s="19"/>
    </row>
    <row r="12" spans="2:10" ht="25.5" customHeight="1" thickBot="1" x14ac:dyDescent="0.35">
      <c r="B12" s="4" t="s">
        <v>19</v>
      </c>
      <c r="C12" s="25">
        <v>250</v>
      </c>
      <c r="E12" s="11" t="s">
        <v>24</v>
      </c>
      <c r="F12" s="26">
        <f>SUM(C5:C13)</f>
        <v>1750</v>
      </c>
      <c r="H12" s="19"/>
      <c r="I12" s="19"/>
      <c r="J12" s="19"/>
    </row>
    <row r="13" spans="2:10" ht="25.5" customHeight="1" thickTop="1" x14ac:dyDescent="0.3">
      <c r="B13" s="24" t="s">
        <v>20</v>
      </c>
      <c r="C13" s="25">
        <v>40</v>
      </c>
      <c r="E13" s="4" t="s">
        <v>25</v>
      </c>
      <c r="F13" s="25">
        <f>F11-F12</f>
        <v>875</v>
      </c>
      <c r="H13" s="19"/>
      <c r="I13" s="19"/>
      <c r="J13" s="19"/>
    </row>
    <row r="14" spans="2:10" ht="25.5" customHeight="1" x14ac:dyDescent="0.3"/>
    <row r="15" spans="2:10" ht="25.5" customHeight="1" x14ac:dyDescent="0.3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{83F945DD-0BF6-4ADE-9ABD-317BF91D3606}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F945DD-0BF6-4ADE-9ABD-317BF91D3606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J15"/>
  <sheetViews>
    <sheetView zoomScale="90" zoomScaleNormal="90" workbookViewId="0">
      <selection activeCell="E10" sqref="E10:F10"/>
    </sheetView>
  </sheetViews>
  <sheetFormatPr baseColWidth="10" defaultColWidth="9.109375" defaultRowHeight="16.5" customHeight="1" x14ac:dyDescent="0.3"/>
  <cols>
    <col min="1" max="1" width="2.109375" style="1" customWidth="1"/>
    <col min="2" max="2" width="26.88671875" style="1" customWidth="1"/>
    <col min="3" max="3" width="15.33203125" style="1" customWidth="1"/>
    <col min="4" max="4" width="4.88671875" style="1" customWidth="1"/>
    <col min="5" max="5" width="26.88671875" style="1" customWidth="1"/>
    <col min="6" max="6" width="15.33203125" style="1" customWidth="1"/>
    <col min="7" max="7" width="2" style="1" customWidth="1"/>
    <col min="8" max="8" width="2.5546875" style="1" customWidth="1"/>
    <col min="9" max="9" width="21.33203125" style="1" customWidth="1"/>
    <col min="10" max="10" width="3.44140625" style="1" customWidth="1"/>
    <col min="11" max="16384" width="9.109375" style="1"/>
  </cols>
  <sheetData>
    <row r="1" spans="2:10" ht="78.75" customHeight="1" x14ac:dyDescent="1.5">
      <c r="B1" s="20" t="s">
        <v>34</v>
      </c>
      <c r="C1" s="20"/>
      <c r="D1" s="20"/>
      <c r="E1" s="20"/>
      <c r="F1" s="20"/>
      <c r="G1" s="20"/>
      <c r="H1" s="21">
        <v>2022</v>
      </c>
      <c r="I1" s="21"/>
      <c r="J1" s="21"/>
    </row>
    <row r="2" spans="2:10" ht="11.25" customHeight="1" x14ac:dyDescent="0.3"/>
    <row r="3" spans="2:10" ht="25.5" customHeight="1" x14ac:dyDescent="0.3">
      <c r="B3" s="18" t="s">
        <v>7</v>
      </c>
      <c r="C3" s="18"/>
      <c r="E3" s="18" t="s">
        <v>8</v>
      </c>
      <c r="F3" s="18"/>
      <c r="H3" s="22" t="s">
        <v>9</v>
      </c>
      <c r="I3" s="22"/>
      <c r="J3" s="22"/>
    </row>
    <row r="4" spans="2:10" ht="25.5" customHeight="1" thickBot="1" x14ac:dyDescent="0.35">
      <c r="B4" s="2" t="s">
        <v>10</v>
      </c>
      <c r="C4" s="3" t="s">
        <v>0</v>
      </c>
      <c r="E4" s="2" t="s">
        <v>10</v>
      </c>
      <c r="F4" s="3" t="s">
        <v>0</v>
      </c>
      <c r="H4" s="23"/>
      <c r="I4" s="23"/>
      <c r="J4" s="23"/>
    </row>
    <row r="5" spans="2:10" ht="25.5" customHeight="1" thickBot="1" x14ac:dyDescent="0.35">
      <c r="B5" s="4" t="s">
        <v>13</v>
      </c>
      <c r="C5" s="25">
        <v>700</v>
      </c>
      <c r="E5" s="4" t="s">
        <v>12</v>
      </c>
      <c r="F5" s="25">
        <v>2000</v>
      </c>
      <c r="H5" s="6"/>
      <c r="I5" s="7">
        <f>F12</f>
        <v>1720</v>
      </c>
      <c r="J5" s="6"/>
    </row>
    <row r="6" spans="2:10" ht="25.5" customHeight="1" x14ac:dyDescent="0.3">
      <c r="B6" s="4" t="s">
        <v>14</v>
      </c>
      <c r="C6" s="25">
        <v>135</v>
      </c>
      <c r="E6" s="4" t="s">
        <v>1</v>
      </c>
      <c r="F6" s="25">
        <v>175</v>
      </c>
      <c r="H6" s="8"/>
      <c r="I6" s="15">
        <f>F12/F11</f>
        <v>0.65523809523809529</v>
      </c>
      <c r="J6" s="8"/>
    </row>
    <row r="7" spans="2:10" ht="25.5" customHeight="1" x14ac:dyDescent="0.3">
      <c r="B7" s="4" t="s">
        <v>15</v>
      </c>
      <c r="C7" s="25">
        <v>30</v>
      </c>
      <c r="E7" s="4" t="s">
        <v>2</v>
      </c>
      <c r="F7" s="25">
        <v>400</v>
      </c>
      <c r="H7" s="9"/>
      <c r="I7" s="16"/>
      <c r="J7" s="9"/>
    </row>
    <row r="8" spans="2:10" ht="25.5" customHeight="1" x14ac:dyDescent="0.3">
      <c r="B8" s="4" t="s">
        <v>4</v>
      </c>
      <c r="C8" s="25">
        <v>90</v>
      </c>
      <c r="E8" s="4" t="s">
        <v>21</v>
      </c>
      <c r="F8" s="25">
        <v>50</v>
      </c>
    </row>
    <row r="9" spans="2:10" ht="25.5" customHeight="1" x14ac:dyDescent="0.3">
      <c r="B9" s="4" t="s">
        <v>16</v>
      </c>
      <c r="C9" s="25">
        <v>90</v>
      </c>
      <c r="H9" s="17" t="s">
        <v>3</v>
      </c>
      <c r="I9" s="17"/>
      <c r="J9" s="17"/>
    </row>
    <row r="10" spans="2:10" ht="25.5" customHeight="1" x14ac:dyDescent="0.3">
      <c r="B10" s="4" t="s">
        <v>17</v>
      </c>
      <c r="C10" s="25">
        <v>75</v>
      </c>
      <c r="E10" s="18" t="s">
        <v>37</v>
      </c>
      <c r="F10" s="18"/>
      <c r="H10" s="10"/>
      <c r="I10" s="10"/>
      <c r="J10" s="10"/>
    </row>
    <row r="11" spans="2:10" ht="25.5" customHeight="1" x14ac:dyDescent="0.3">
      <c r="B11" s="4" t="s">
        <v>18</v>
      </c>
      <c r="C11" s="25">
        <v>350</v>
      </c>
      <c r="E11" s="4" t="s">
        <v>23</v>
      </c>
      <c r="F11" s="25">
        <f>SUM(F5:F8)</f>
        <v>2625</v>
      </c>
      <c r="H11" s="19"/>
      <c r="I11" s="19"/>
      <c r="J11" s="19"/>
    </row>
    <row r="12" spans="2:10" ht="25.5" customHeight="1" thickBot="1" x14ac:dyDescent="0.35">
      <c r="B12" s="4" t="s">
        <v>19</v>
      </c>
      <c r="C12" s="25">
        <v>210</v>
      </c>
      <c r="E12" s="11" t="s">
        <v>24</v>
      </c>
      <c r="F12" s="26">
        <f>SUM(C5:C13)</f>
        <v>1720</v>
      </c>
      <c r="H12" s="19"/>
      <c r="I12" s="19"/>
      <c r="J12" s="19"/>
    </row>
    <row r="13" spans="2:10" ht="25.5" customHeight="1" thickTop="1" x14ac:dyDescent="0.3">
      <c r="B13" s="24" t="s">
        <v>20</v>
      </c>
      <c r="C13" s="25">
        <v>40</v>
      </c>
      <c r="E13" s="4" t="s">
        <v>25</v>
      </c>
      <c r="F13" s="25">
        <f>F11-F12</f>
        <v>905</v>
      </c>
      <c r="H13" s="19"/>
      <c r="I13" s="19"/>
      <c r="J13" s="19"/>
    </row>
    <row r="14" spans="2:10" ht="25.5" customHeight="1" x14ac:dyDescent="0.3"/>
    <row r="15" spans="2:10" ht="25.5" customHeight="1" x14ac:dyDescent="0.3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{3EBE59F4-288D-4206-8ADC-19E91939F657}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3EBE59F4-288D-4206-8ADC-19E91939F657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J15"/>
  <sheetViews>
    <sheetView zoomScale="90" zoomScaleNormal="90" workbookViewId="0">
      <selection activeCell="E10" sqref="E10:F10"/>
    </sheetView>
  </sheetViews>
  <sheetFormatPr baseColWidth="10" defaultColWidth="9.109375" defaultRowHeight="16.5" customHeight="1" x14ac:dyDescent="0.3"/>
  <cols>
    <col min="1" max="1" width="2.109375" style="1" customWidth="1"/>
    <col min="2" max="2" width="26.88671875" style="1" customWidth="1"/>
    <col min="3" max="3" width="15.33203125" style="1" customWidth="1"/>
    <col min="4" max="4" width="4.88671875" style="1" customWidth="1"/>
    <col min="5" max="5" width="26.88671875" style="1" customWidth="1"/>
    <col min="6" max="6" width="15.33203125" style="1" customWidth="1"/>
    <col min="7" max="7" width="2" style="1" customWidth="1"/>
    <col min="8" max="8" width="2.5546875" style="1" customWidth="1"/>
    <col min="9" max="9" width="21.33203125" style="1" customWidth="1"/>
    <col min="10" max="10" width="3.44140625" style="1" customWidth="1"/>
    <col min="11" max="16384" width="9.109375" style="1"/>
  </cols>
  <sheetData>
    <row r="1" spans="2:10" ht="78.75" customHeight="1" x14ac:dyDescent="1.5">
      <c r="B1" s="20" t="s">
        <v>33</v>
      </c>
      <c r="C1" s="20"/>
      <c r="D1" s="20"/>
      <c r="E1" s="20"/>
      <c r="F1" s="20"/>
      <c r="G1" s="20"/>
      <c r="H1" s="21">
        <v>2022</v>
      </c>
      <c r="I1" s="21"/>
      <c r="J1" s="21"/>
    </row>
    <row r="2" spans="2:10" ht="11.25" customHeight="1" x14ac:dyDescent="0.3"/>
    <row r="3" spans="2:10" ht="25.5" customHeight="1" x14ac:dyDescent="0.3">
      <c r="B3" s="18" t="s">
        <v>7</v>
      </c>
      <c r="C3" s="18"/>
      <c r="E3" s="18" t="s">
        <v>8</v>
      </c>
      <c r="F3" s="18"/>
      <c r="H3" s="22" t="s">
        <v>9</v>
      </c>
      <c r="I3" s="22"/>
      <c r="J3" s="22"/>
    </row>
    <row r="4" spans="2:10" ht="25.5" customHeight="1" thickBot="1" x14ac:dyDescent="0.35">
      <c r="B4" s="2" t="s">
        <v>10</v>
      </c>
      <c r="C4" s="3" t="s">
        <v>0</v>
      </c>
      <c r="E4" s="2" t="s">
        <v>10</v>
      </c>
      <c r="F4" s="3" t="s">
        <v>0</v>
      </c>
      <c r="H4" s="23"/>
      <c r="I4" s="23"/>
      <c r="J4" s="23"/>
    </row>
    <row r="5" spans="2:10" ht="25.5" customHeight="1" thickBot="1" x14ac:dyDescent="0.35">
      <c r="B5" s="4" t="s">
        <v>13</v>
      </c>
      <c r="C5" s="25">
        <v>700</v>
      </c>
      <c r="E5" s="4" t="s">
        <v>12</v>
      </c>
      <c r="F5" s="25">
        <v>2000</v>
      </c>
      <c r="H5" s="6"/>
      <c r="I5" s="7">
        <f>F12</f>
        <v>1720</v>
      </c>
      <c r="J5" s="6"/>
    </row>
    <row r="6" spans="2:10" ht="25.5" customHeight="1" x14ac:dyDescent="0.3">
      <c r="B6" s="4" t="s">
        <v>14</v>
      </c>
      <c r="C6" s="25">
        <v>135</v>
      </c>
      <c r="E6" s="4" t="s">
        <v>1</v>
      </c>
      <c r="F6" s="25">
        <v>175</v>
      </c>
      <c r="H6" s="8"/>
      <c r="I6" s="15">
        <f>F12/F11</f>
        <v>0.65523809523809529</v>
      </c>
      <c r="J6" s="8"/>
    </row>
    <row r="7" spans="2:10" ht="25.5" customHeight="1" x14ac:dyDescent="0.3">
      <c r="B7" s="4" t="s">
        <v>15</v>
      </c>
      <c r="C7" s="25">
        <v>30</v>
      </c>
      <c r="E7" s="4" t="s">
        <v>2</v>
      </c>
      <c r="F7" s="25">
        <v>400</v>
      </c>
      <c r="H7" s="9"/>
      <c r="I7" s="16"/>
      <c r="J7" s="9"/>
    </row>
    <row r="8" spans="2:10" ht="25.5" customHeight="1" x14ac:dyDescent="0.3">
      <c r="B8" s="4" t="s">
        <v>4</v>
      </c>
      <c r="C8" s="25">
        <v>90</v>
      </c>
      <c r="E8" s="4" t="s">
        <v>21</v>
      </c>
      <c r="F8" s="25">
        <v>50</v>
      </c>
    </row>
    <row r="9" spans="2:10" ht="25.5" customHeight="1" x14ac:dyDescent="0.3">
      <c r="B9" s="4" t="s">
        <v>16</v>
      </c>
      <c r="C9" s="25">
        <v>90</v>
      </c>
      <c r="H9" s="17" t="s">
        <v>3</v>
      </c>
      <c r="I9" s="17"/>
      <c r="J9" s="17"/>
    </row>
    <row r="10" spans="2:10" ht="25.5" customHeight="1" x14ac:dyDescent="0.3">
      <c r="B10" s="4" t="s">
        <v>17</v>
      </c>
      <c r="C10" s="25">
        <v>75</v>
      </c>
      <c r="E10" s="18" t="s">
        <v>37</v>
      </c>
      <c r="F10" s="18"/>
      <c r="H10" s="10"/>
      <c r="I10" s="10"/>
      <c r="J10" s="10"/>
    </row>
    <row r="11" spans="2:10" ht="25.5" customHeight="1" x14ac:dyDescent="0.3">
      <c r="B11" s="4" t="s">
        <v>18</v>
      </c>
      <c r="C11" s="25">
        <v>350</v>
      </c>
      <c r="E11" s="4" t="s">
        <v>23</v>
      </c>
      <c r="F11" s="25">
        <f>SUM(F5:F8)</f>
        <v>2625</v>
      </c>
      <c r="H11" s="19"/>
      <c r="I11" s="19"/>
      <c r="J11" s="19"/>
    </row>
    <row r="12" spans="2:10" ht="25.5" customHeight="1" thickBot="1" x14ac:dyDescent="0.35">
      <c r="B12" s="4" t="s">
        <v>19</v>
      </c>
      <c r="C12" s="25">
        <v>210</v>
      </c>
      <c r="E12" s="11" t="s">
        <v>24</v>
      </c>
      <c r="F12" s="26">
        <f>SUM(C5:C13)</f>
        <v>1720</v>
      </c>
      <c r="H12" s="19"/>
      <c r="I12" s="19"/>
      <c r="J12" s="19"/>
    </row>
    <row r="13" spans="2:10" ht="25.5" customHeight="1" thickTop="1" x14ac:dyDescent="0.3">
      <c r="B13" s="24" t="s">
        <v>20</v>
      </c>
      <c r="C13" s="25">
        <v>40</v>
      </c>
      <c r="E13" s="4" t="s">
        <v>25</v>
      </c>
      <c r="F13" s="25">
        <f>F11-F12</f>
        <v>905</v>
      </c>
      <c r="H13" s="19"/>
      <c r="I13" s="19"/>
      <c r="J13" s="19"/>
    </row>
    <row r="14" spans="2:10" ht="25.5" customHeight="1" x14ac:dyDescent="0.3"/>
    <row r="15" spans="2:10" ht="25.5" customHeight="1" x14ac:dyDescent="0.3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{B9923D65-B380-44A1-B53F-BCD337E6BC7D}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9923D65-B380-44A1-B53F-BCD337E6BC7D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J15"/>
  <sheetViews>
    <sheetView tabSelected="1" zoomScale="90" zoomScaleNormal="90" workbookViewId="0">
      <selection activeCell="G2" sqref="G1:G1048576"/>
    </sheetView>
  </sheetViews>
  <sheetFormatPr baseColWidth="10" defaultColWidth="9.109375" defaultRowHeight="16.5" customHeight="1" x14ac:dyDescent="0.3"/>
  <cols>
    <col min="1" max="1" width="2.109375" style="1" customWidth="1"/>
    <col min="2" max="2" width="26.88671875" style="1" customWidth="1"/>
    <col min="3" max="3" width="15.33203125" style="1" customWidth="1"/>
    <col min="4" max="4" width="4.88671875" style="1" customWidth="1"/>
    <col min="5" max="5" width="26.88671875" style="1" customWidth="1"/>
    <col min="6" max="6" width="15.33203125" style="1" customWidth="1"/>
    <col min="7" max="7" width="4.6640625" style="1" customWidth="1"/>
    <col min="8" max="8" width="2.5546875" style="1" customWidth="1"/>
    <col min="9" max="9" width="21.33203125" style="1" customWidth="1"/>
    <col min="10" max="10" width="11" style="1" customWidth="1"/>
    <col min="11" max="16384" width="9.109375" style="1"/>
  </cols>
  <sheetData>
    <row r="1" spans="2:10" ht="78.75" customHeight="1" x14ac:dyDescent="1.5">
      <c r="B1" s="20" t="s">
        <v>36</v>
      </c>
      <c r="C1" s="20"/>
      <c r="D1" s="20"/>
      <c r="E1" s="20"/>
      <c r="F1" s="20"/>
      <c r="G1" s="20"/>
      <c r="H1" s="21">
        <v>2022</v>
      </c>
      <c r="I1" s="21"/>
      <c r="J1" s="21"/>
    </row>
    <row r="2" spans="2:10" ht="11.25" customHeight="1" x14ac:dyDescent="0.3"/>
    <row r="3" spans="2:10" ht="25.5" customHeight="1" x14ac:dyDescent="0.3">
      <c r="B3" s="18" t="s">
        <v>35</v>
      </c>
      <c r="C3" s="18"/>
    </row>
    <row r="4" spans="2:10" ht="25.5" customHeight="1" x14ac:dyDescent="0.3">
      <c r="B4" s="2" t="s">
        <v>10</v>
      </c>
      <c r="C4" s="3" t="s">
        <v>11</v>
      </c>
    </row>
    <row r="5" spans="2:10" ht="25.5" customHeight="1" x14ac:dyDescent="0.3">
      <c r="B5" s="4" t="s">
        <v>13</v>
      </c>
      <c r="C5" s="25">
        <f>Janvier!C5+Février!C5+Mars!C5+Avril!C5+Mai!C5+Juin!C5+Juillet!C5+Août!C5+Septembre!C5+Octobre!C5+Novembre!C5</f>
        <v>7700</v>
      </c>
    </row>
    <row r="6" spans="2:10" ht="25.5" customHeight="1" x14ac:dyDescent="0.3">
      <c r="B6" s="4" t="s">
        <v>14</v>
      </c>
      <c r="C6" s="25">
        <f>Janvier!C6+Février!C6+Mars!C6+Avril!C6+Mai!C6+Juin!C6+Juillet!C6+Août!C6+Septembre!C6+Octobre!C6+Novembre!C6</f>
        <v>1070</v>
      </c>
    </row>
    <row r="7" spans="2:10" ht="25.5" customHeight="1" x14ac:dyDescent="0.3">
      <c r="B7" s="4" t="s">
        <v>15</v>
      </c>
      <c r="C7" s="25">
        <f>Janvier!C7+Février!C7+Mars!C7+Avril!C7+Mai!C7+Juin!C7+Juillet!C7+Août!C7+Septembre!C7+Octobre!C7+Novembre!C7</f>
        <v>240</v>
      </c>
    </row>
    <row r="8" spans="2:10" ht="25.5" customHeight="1" x14ac:dyDescent="0.3">
      <c r="B8" s="4" t="s">
        <v>4</v>
      </c>
      <c r="C8" s="25">
        <f>Janvier!C8+Février!C8+Mars!C8+Avril!C8+Mai!C8+Juin!C8+Juillet!C8+Août!C8+Septembre!C8+Octobre!C8+Novembre!C8</f>
        <v>990</v>
      </c>
    </row>
    <row r="9" spans="2:10" ht="25.5" customHeight="1" x14ac:dyDescent="0.3">
      <c r="B9" s="4" t="s">
        <v>16</v>
      </c>
      <c r="C9" s="25">
        <f>Janvier!C9+Février!C9+Mars!C9+Avril!C9+Mai!C9+Juin!C9+Juillet!C9+Août!C9+Septembre!C9+Octobre!C9+Novembre!C9</f>
        <v>990</v>
      </c>
    </row>
    <row r="10" spans="2:10" ht="25.5" customHeight="1" x14ac:dyDescent="0.3">
      <c r="B10" s="4" t="s">
        <v>17</v>
      </c>
      <c r="C10" s="25">
        <f>Janvier!C10+Février!C10+Mars!C10+Avril!C10+Mai!C10+Juin!C10+Juillet!C10+Août!C10+Septembre!C10+Octobre!C10+Novembre!C10</f>
        <v>825</v>
      </c>
    </row>
    <row r="11" spans="2:10" ht="25.5" customHeight="1" x14ac:dyDescent="0.3">
      <c r="B11" s="4" t="s">
        <v>18</v>
      </c>
      <c r="C11" s="25">
        <f>Janvier!C11+Février!C11+Mars!C11+Avril!C11+Mai!C11+Juin!C11+Juillet!C11+Août!C11+Septembre!C11+Octobre!C11+Novembre!C11</f>
        <v>2750</v>
      </c>
    </row>
    <row r="12" spans="2:10" ht="25.5" customHeight="1" x14ac:dyDescent="0.3">
      <c r="B12" s="4" t="s">
        <v>19</v>
      </c>
      <c r="C12" s="25">
        <f>Janvier!C12+Février!C12+Mars!C12+Avril!C12+Mai!C12+Juin!C12+Juillet!C12+Août!C12+Septembre!C12+Octobre!C12+Novembre!C12</f>
        <v>1985</v>
      </c>
    </row>
    <row r="13" spans="2:10" ht="25.5" customHeight="1" x14ac:dyDescent="0.3">
      <c r="B13" s="24" t="s">
        <v>20</v>
      </c>
      <c r="C13" s="25">
        <f>Janvier!C13+Février!C13+Mars!C13+Avril!C13+Mai!C13+Juin!C13+Juillet!C13+Août!C13+Septembre!C13+Octobre!C13+Novembre!C13</f>
        <v>440</v>
      </c>
    </row>
    <row r="14" spans="2:10" ht="25.5" customHeight="1" x14ac:dyDescent="0.3"/>
    <row r="15" spans="2:10" ht="25.5" customHeight="1" x14ac:dyDescent="0.3"/>
  </sheetData>
  <mergeCells count="3">
    <mergeCell ref="B1:G1"/>
    <mergeCell ref="H1:J1"/>
    <mergeCell ref="B3:C3"/>
  </mergeCells>
  <pageMargins left="0.7" right="0.7" top="0.75" bottom="0.75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J15"/>
  <sheetViews>
    <sheetView zoomScale="90" zoomScaleNormal="90" workbookViewId="0">
      <selection activeCell="E10" sqref="E10:F10"/>
    </sheetView>
  </sheetViews>
  <sheetFormatPr baseColWidth="10" defaultColWidth="9.109375" defaultRowHeight="16.5" customHeight="1" x14ac:dyDescent="0.3"/>
  <cols>
    <col min="1" max="1" width="2.109375" style="1" customWidth="1"/>
    <col min="2" max="2" width="26.88671875" style="1" customWidth="1"/>
    <col min="3" max="3" width="15.33203125" style="1" customWidth="1"/>
    <col min="4" max="4" width="4.88671875" style="1" customWidth="1"/>
    <col min="5" max="5" width="26.88671875" style="1" customWidth="1"/>
    <col min="6" max="6" width="15.33203125" style="1" customWidth="1"/>
    <col min="7" max="7" width="2" style="1" customWidth="1"/>
    <col min="8" max="8" width="2.5546875" style="1" customWidth="1"/>
    <col min="9" max="9" width="21.33203125" style="1" customWidth="1"/>
    <col min="10" max="10" width="3.44140625" style="1" customWidth="1"/>
    <col min="11" max="16384" width="9.109375" style="1"/>
  </cols>
  <sheetData>
    <row r="1" spans="2:10" ht="78.75" customHeight="1" x14ac:dyDescent="1.5">
      <c r="B1" s="20" t="s">
        <v>32</v>
      </c>
      <c r="C1" s="20"/>
      <c r="D1" s="20"/>
      <c r="E1" s="20"/>
      <c r="F1" s="20"/>
      <c r="G1" s="20"/>
      <c r="H1" s="21">
        <v>2022</v>
      </c>
      <c r="I1" s="21"/>
      <c r="J1" s="21"/>
    </row>
    <row r="2" spans="2:10" ht="11.25" customHeight="1" x14ac:dyDescent="0.3"/>
    <row r="3" spans="2:10" ht="25.5" customHeight="1" x14ac:dyDescent="0.3">
      <c r="B3" s="18" t="s">
        <v>7</v>
      </c>
      <c r="C3" s="18"/>
      <c r="E3" s="18" t="s">
        <v>8</v>
      </c>
      <c r="F3" s="18"/>
      <c r="H3" s="22" t="s">
        <v>9</v>
      </c>
      <c r="I3" s="22"/>
      <c r="J3" s="22"/>
    </row>
    <row r="4" spans="2:10" ht="25.5" customHeight="1" thickBot="1" x14ac:dyDescent="0.35">
      <c r="B4" s="2" t="s">
        <v>10</v>
      </c>
      <c r="C4" s="3" t="s">
        <v>0</v>
      </c>
      <c r="E4" s="2" t="s">
        <v>10</v>
      </c>
      <c r="F4" s="3" t="s">
        <v>0</v>
      </c>
      <c r="H4" s="23"/>
      <c r="I4" s="23"/>
      <c r="J4" s="23"/>
    </row>
    <row r="5" spans="2:10" ht="25.5" customHeight="1" thickBot="1" x14ac:dyDescent="0.35">
      <c r="B5" s="4" t="s">
        <v>13</v>
      </c>
      <c r="C5" s="25">
        <v>700</v>
      </c>
      <c r="E5" s="4" t="s">
        <v>12</v>
      </c>
      <c r="F5" s="25">
        <v>2000</v>
      </c>
      <c r="H5" s="6"/>
      <c r="I5" s="7">
        <f>F12</f>
        <v>1720</v>
      </c>
      <c r="J5" s="6"/>
    </row>
    <row r="6" spans="2:10" ht="25.5" customHeight="1" x14ac:dyDescent="0.3">
      <c r="B6" s="4" t="s">
        <v>14</v>
      </c>
      <c r="C6" s="25">
        <v>135</v>
      </c>
      <c r="E6" s="4" t="s">
        <v>1</v>
      </c>
      <c r="F6" s="25">
        <v>175</v>
      </c>
      <c r="H6" s="8"/>
      <c r="I6" s="15">
        <f>F12/F11</f>
        <v>0.65523809523809529</v>
      </c>
      <c r="J6" s="8"/>
    </row>
    <row r="7" spans="2:10" ht="25.5" customHeight="1" x14ac:dyDescent="0.3">
      <c r="B7" s="4" t="s">
        <v>15</v>
      </c>
      <c r="C7" s="25">
        <v>30</v>
      </c>
      <c r="E7" s="4" t="s">
        <v>2</v>
      </c>
      <c r="F7" s="25">
        <v>400</v>
      </c>
      <c r="H7" s="9"/>
      <c r="I7" s="16"/>
      <c r="J7" s="9"/>
    </row>
    <row r="8" spans="2:10" ht="25.5" customHeight="1" x14ac:dyDescent="0.3">
      <c r="B8" s="4" t="s">
        <v>4</v>
      </c>
      <c r="C8" s="25">
        <v>90</v>
      </c>
      <c r="E8" s="4" t="s">
        <v>21</v>
      </c>
      <c r="F8" s="25">
        <v>50</v>
      </c>
    </row>
    <row r="9" spans="2:10" ht="25.5" customHeight="1" x14ac:dyDescent="0.3">
      <c r="B9" s="4" t="s">
        <v>16</v>
      </c>
      <c r="C9" s="25">
        <v>90</v>
      </c>
      <c r="H9" s="17" t="s">
        <v>3</v>
      </c>
      <c r="I9" s="17"/>
      <c r="J9" s="17"/>
    </row>
    <row r="10" spans="2:10" ht="25.5" customHeight="1" x14ac:dyDescent="0.3">
      <c r="B10" s="4" t="s">
        <v>17</v>
      </c>
      <c r="C10" s="25">
        <v>75</v>
      </c>
      <c r="E10" s="18" t="s">
        <v>37</v>
      </c>
      <c r="F10" s="18"/>
      <c r="H10" s="10"/>
      <c r="I10" s="10"/>
      <c r="J10" s="10"/>
    </row>
    <row r="11" spans="2:10" ht="25.5" customHeight="1" x14ac:dyDescent="0.3">
      <c r="B11" s="4" t="s">
        <v>18</v>
      </c>
      <c r="C11" s="25">
        <v>350</v>
      </c>
      <c r="E11" s="4" t="s">
        <v>23</v>
      </c>
      <c r="F11" s="25">
        <f>SUM(F5:F8)</f>
        <v>2625</v>
      </c>
      <c r="H11" s="19"/>
      <c r="I11" s="19"/>
      <c r="J11" s="19"/>
    </row>
    <row r="12" spans="2:10" ht="25.5" customHeight="1" thickBot="1" x14ac:dyDescent="0.35">
      <c r="B12" s="4" t="s">
        <v>19</v>
      </c>
      <c r="C12" s="25">
        <v>210</v>
      </c>
      <c r="E12" s="11" t="s">
        <v>24</v>
      </c>
      <c r="F12" s="26">
        <f>SUM(C5:C13)</f>
        <v>1720</v>
      </c>
      <c r="H12" s="19"/>
      <c r="I12" s="19"/>
      <c r="J12" s="19"/>
    </row>
    <row r="13" spans="2:10" ht="25.5" customHeight="1" thickTop="1" x14ac:dyDescent="0.3">
      <c r="B13" s="24" t="s">
        <v>20</v>
      </c>
      <c r="C13" s="25">
        <v>40</v>
      </c>
      <c r="E13" s="4" t="s">
        <v>25</v>
      </c>
      <c r="F13" s="25">
        <f>F11-F12</f>
        <v>905</v>
      </c>
      <c r="H13" s="19"/>
      <c r="I13" s="19"/>
      <c r="J13" s="19"/>
    </row>
    <row r="14" spans="2:10" ht="25.5" customHeight="1" x14ac:dyDescent="0.3"/>
    <row r="15" spans="2:10" ht="25.5" customHeight="1" x14ac:dyDescent="0.3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{992DA431-FE27-4561-96C5-4F7611F420AE}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992DA431-FE27-4561-96C5-4F7611F420AE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J15"/>
  <sheetViews>
    <sheetView zoomScale="90" zoomScaleNormal="90" workbookViewId="0">
      <selection activeCell="E10" sqref="E10:F10"/>
    </sheetView>
  </sheetViews>
  <sheetFormatPr baseColWidth="10" defaultColWidth="9.109375" defaultRowHeight="16.5" customHeight="1" x14ac:dyDescent="0.3"/>
  <cols>
    <col min="1" max="1" width="2.109375" style="1" customWidth="1"/>
    <col min="2" max="2" width="26.88671875" style="1" customWidth="1"/>
    <col min="3" max="3" width="15.33203125" style="1" customWidth="1"/>
    <col min="4" max="4" width="4.88671875" style="1" customWidth="1"/>
    <col min="5" max="5" width="26.88671875" style="1" customWidth="1"/>
    <col min="6" max="6" width="15.33203125" style="1" customWidth="1"/>
    <col min="7" max="7" width="2" style="1" customWidth="1"/>
    <col min="8" max="8" width="2.5546875" style="1" customWidth="1"/>
    <col min="9" max="9" width="21.33203125" style="1" customWidth="1"/>
    <col min="10" max="10" width="3.44140625" style="1" customWidth="1"/>
    <col min="11" max="16384" width="9.109375" style="1"/>
  </cols>
  <sheetData>
    <row r="1" spans="2:10" ht="78.75" customHeight="1" x14ac:dyDescent="1.5">
      <c r="B1" s="20" t="s">
        <v>31</v>
      </c>
      <c r="C1" s="20"/>
      <c r="D1" s="20"/>
      <c r="E1" s="20"/>
      <c r="F1" s="20"/>
      <c r="G1" s="20"/>
      <c r="H1" s="21">
        <v>2022</v>
      </c>
      <c r="I1" s="21"/>
      <c r="J1" s="21"/>
    </row>
    <row r="2" spans="2:10" ht="11.25" customHeight="1" x14ac:dyDescent="0.3"/>
    <row r="3" spans="2:10" ht="25.5" customHeight="1" x14ac:dyDescent="0.3">
      <c r="B3" s="18" t="s">
        <v>7</v>
      </c>
      <c r="C3" s="18"/>
      <c r="E3" s="18" t="s">
        <v>8</v>
      </c>
      <c r="F3" s="18"/>
      <c r="H3" s="22" t="s">
        <v>9</v>
      </c>
      <c r="I3" s="22"/>
      <c r="J3" s="22"/>
    </row>
    <row r="4" spans="2:10" ht="25.5" customHeight="1" thickBot="1" x14ac:dyDescent="0.35">
      <c r="B4" s="2" t="s">
        <v>10</v>
      </c>
      <c r="C4" s="3" t="s">
        <v>0</v>
      </c>
      <c r="E4" s="2" t="s">
        <v>10</v>
      </c>
      <c r="F4" s="3" t="s">
        <v>0</v>
      </c>
      <c r="H4" s="23"/>
      <c r="I4" s="23"/>
      <c r="J4" s="23"/>
    </row>
    <row r="5" spans="2:10" ht="25.5" customHeight="1" thickBot="1" x14ac:dyDescent="0.35">
      <c r="B5" s="4" t="s">
        <v>13</v>
      </c>
      <c r="C5" s="25">
        <v>700</v>
      </c>
      <c r="E5" s="4" t="s">
        <v>12</v>
      </c>
      <c r="F5" s="25">
        <v>2000</v>
      </c>
      <c r="H5" s="6"/>
      <c r="I5" s="7">
        <f>F12</f>
        <v>1720</v>
      </c>
      <c r="J5" s="6"/>
    </row>
    <row r="6" spans="2:10" ht="25.5" customHeight="1" x14ac:dyDescent="0.3">
      <c r="B6" s="4" t="s">
        <v>14</v>
      </c>
      <c r="C6" s="25">
        <v>135</v>
      </c>
      <c r="E6" s="4" t="s">
        <v>1</v>
      </c>
      <c r="F6" s="25">
        <v>175</v>
      </c>
      <c r="H6" s="8"/>
      <c r="I6" s="15">
        <f>F12/F11</f>
        <v>0.65523809523809529</v>
      </c>
      <c r="J6" s="8"/>
    </row>
    <row r="7" spans="2:10" ht="25.5" customHeight="1" x14ac:dyDescent="0.3">
      <c r="B7" s="4" t="s">
        <v>15</v>
      </c>
      <c r="C7" s="25">
        <v>30</v>
      </c>
      <c r="E7" s="4" t="s">
        <v>2</v>
      </c>
      <c r="F7" s="25">
        <v>400</v>
      </c>
      <c r="H7" s="9"/>
      <c r="I7" s="16"/>
      <c r="J7" s="9"/>
    </row>
    <row r="8" spans="2:10" ht="25.5" customHeight="1" x14ac:dyDescent="0.3">
      <c r="B8" s="4" t="s">
        <v>4</v>
      </c>
      <c r="C8" s="25">
        <v>90</v>
      </c>
      <c r="E8" s="4" t="s">
        <v>21</v>
      </c>
      <c r="F8" s="25">
        <v>50</v>
      </c>
    </row>
    <row r="9" spans="2:10" ht="25.5" customHeight="1" x14ac:dyDescent="0.3">
      <c r="B9" s="4" t="s">
        <v>16</v>
      </c>
      <c r="C9" s="25">
        <v>90</v>
      </c>
      <c r="H9" s="17" t="s">
        <v>3</v>
      </c>
      <c r="I9" s="17"/>
      <c r="J9" s="17"/>
    </row>
    <row r="10" spans="2:10" ht="25.5" customHeight="1" x14ac:dyDescent="0.3">
      <c r="B10" s="4" t="s">
        <v>17</v>
      </c>
      <c r="C10" s="25">
        <v>75</v>
      </c>
      <c r="E10" s="18" t="s">
        <v>37</v>
      </c>
      <c r="F10" s="18"/>
      <c r="H10" s="10"/>
      <c r="I10" s="10"/>
      <c r="J10" s="10"/>
    </row>
    <row r="11" spans="2:10" ht="25.5" customHeight="1" x14ac:dyDescent="0.3">
      <c r="B11" s="4" t="s">
        <v>18</v>
      </c>
      <c r="C11" s="25">
        <v>350</v>
      </c>
      <c r="E11" s="4" t="s">
        <v>23</v>
      </c>
      <c r="F11" s="25">
        <f>SUM(F5:F8)</f>
        <v>2625</v>
      </c>
      <c r="H11" s="19"/>
      <c r="I11" s="19"/>
      <c r="J11" s="19"/>
    </row>
    <row r="12" spans="2:10" ht="25.5" customHeight="1" thickBot="1" x14ac:dyDescent="0.35">
      <c r="B12" s="4" t="s">
        <v>19</v>
      </c>
      <c r="C12" s="25">
        <v>210</v>
      </c>
      <c r="E12" s="11" t="s">
        <v>24</v>
      </c>
      <c r="F12" s="26">
        <f>SUM(C5:C13)</f>
        <v>1720</v>
      </c>
      <c r="H12" s="19"/>
      <c r="I12" s="19"/>
      <c r="J12" s="19"/>
    </row>
    <row r="13" spans="2:10" ht="25.5" customHeight="1" thickTop="1" x14ac:dyDescent="0.3">
      <c r="B13" s="24" t="s">
        <v>20</v>
      </c>
      <c r="C13" s="25">
        <v>40</v>
      </c>
      <c r="E13" s="4" t="s">
        <v>25</v>
      </c>
      <c r="F13" s="25">
        <f>F11-F12</f>
        <v>905</v>
      </c>
      <c r="H13" s="19"/>
      <c r="I13" s="19"/>
      <c r="J13" s="19"/>
    </row>
    <row r="14" spans="2:10" ht="25.5" customHeight="1" x14ac:dyDescent="0.3"/>
    <row r="15" spans="2:10" ht="25.5" customHeight="1" x14ac:dyDescent="0.3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{49720EDA-2A2D-4571-B808-F74EEC0A3EBB}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49720EDA-2A2D-4571-B808-F74EEC0A3EBB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J15"/>
  <sheetViews>
    <sheetView zoomScale="90" zoomScaleNormal="90" workbookViewId="0">
      <selection activeCell="E10" sqref="E10:F10"/>
    </sheetView>
  </sheetViews>
  <sheetFormatPr baseColWidth="10" defaultColWidth="9.109375" defaultRowHeight="16.5" customHeight="1" x14ac:dyDescent="0.3"/>
  <cols>
    <col min="1" max="1" width="2.109375" style="1" customWidth="1"/>
    <col min="2" max="2" width="26.88671875" style="1" customWidth="1"/>
    <col min="3" max="3" width="15.33203125" style="1" customWidth="1"/>
    <col min="4" max="4" width="4.88671875" style="1" customWidth="1"/>
    <col min="5" max="5" width="26.88671875" style="1" customWidth="1"/>
    <col min="6" max="6" width="15.33203125" style="1" customWidth="1"/>
    <col min="7" max="7" width="2" style="1" customWidth="1"/>
    <col min="8" max="8" width="2.5546875" style="1" customWidth="1"/>
    <col min="9" max="9" width="21.33203125" style="1" customWidth="1"/>
    <col min="10" max="10" width="3.44140625" style="1" customWidth="1"/>
    <col min="11" max="16384" width="9.109375" style="1"/>
  </cols>
  <sheetData>
    <row r="1" spans="2:10" ht="78.75" customHeight="1" x14ac:dyDescent="1.5">
      <c r="B1" s="20" t="s">
        <v>30</v>
      </c>
      <c r="C1" s="20"/>
      <c r="D1" s="20"/>
      <c r="E1" s="20"/>
      <c r="F1" s="20"/>
      <c r="G1" s="20"/>
      <c r="H1" s="21">
        <v>2022</v>
      </c>
      <c r="I1" s="21"/>
      <c r="J1" s="21"/>
    </row>
    <row r="2" spans="2:10" ht="11.25" customHeight="1" x14ac:dyDescent="0.3"/>
    <row r="3" spans="2:10" ht="25.5" customHeight="1" x14ac:dyDescent="0.3">
      <c r="B3" s="18" t="s">
        <v>7</v>
      </c>
      <c r="C3" s="18"/>
      <c r="E3" s="18" t="s">
        <v>8</v>
      </c>
      <c r="F3" s="18"/>
      <c r="H3" s="22" t="s">
        <v>9</v>
      </c>
      <c r="I3" s="22"/>
      <c r="J3" s="22"/>
    </row>
    <row r="4" spans="2:10" ht="25.5" customHeight="1" thickBot="1" x14ac:dyDescent="0.35">
      <c r="B4" s="2" t="s">
        <v>10</v>
      </c>
      <c r="C4" s="3" t="s">
        <v>0</v>
      </c>
      <c r="E4" s="2" t="s">
        <v>10</v>
      </c>
      <c r="F4" s="3" t="s">
        <v>0</v>
      </c>
      <c r="H4" s="23"/>
      <c r="I4" s="23"/>
      <c r="J4" s="23"/>
    </row>
    <row r="5" spans="2:10" ht="25.5" customHeight="1" thickBot="1" x14ac:dyDescent="0.35">
      <c r="B5" s="4" t="s">
        <v>13</v>
      </c>
      <c r="C5" s="25">
        <v>700</v>
      </c>
      <c r="E5" s="4" t="s">
        <v>12</v>
      </c>
      <c r="F5" s="25">
        <v>2000</v>
      </c>
      <c r="H5" s="6"/>
      <c r="I5" s="7">
        <f>F12</f>
        <v>1720</v>
      </c>
      <c r="J5" s="6"/>
    </row>
    <row r="6" spans="2:10" ht="25.5" customHeight="1" x14ac:dyDescent="0.3">
      <c r="B6" s="4" t="s">
        <v>14</v>
      </c>
      <c r="C6" s="25">
        <v>135</v>
      </c>
      <c r="E6" s="4" t="s">
        <v>1</v>
      </c>
      <c r="F6" s="25">
        <v>175</v>
      </c>
      <c r="H6" s="8"/>
      <c r="I6" s="15">
        <f>F12/F11</f>
        <v>0.65523809523809529</v>
      </c>
      <c r="J6" s="8"/>
    </row>
    <row r="7" spans="2:10" ht="25.5" customHeight="1" x14ac:dyDescent="0.3">
      <c r="B7" s="4" t="s">
        <v>15</v>
      </c>
      <c r="C7" s="25">
        <v>30</v>
      </c>
      <c r="E7" s="4" t="s">
        <v>2</v>
      </c>
      <c r="F7" s="25">
        <v>400</v>
      </c>
      <c r="H7" s="9"/>
      <c r="I7" s="16"/>
      <c r="J7" s="9"/>
    </row>
    <row r="8" spans="2:10" ht="25.5" customHeight="1" x14ac:dyDescent="0.3">
      <c r="B8" s="4" t="s">
        <v>4</v>
      </c>
      <c r="C8" s="25">
        <v>90</v>
      </c>
      <c r="E8" s="4" t="s">
        <v>21</v>
      </c>
      <c r="F8" s="25">
        <v>50</v>
      </c>
    </row>
    <row r="9" spans="2:10" ht="25.5" customHeight="1" x14ac:dyDescent="0.3">
      <c r="B9" s="4" t="s">
        <v>16</v>
      </c>
      <c r="C9" s="25">
        <v>90</v>
      </c>
      <c r="H9" s="17" t="s">
        <v>3</v>
      </c>
      <c r="I9" s="17"/>
      <c r="J9" s="17"/>
    </row>
    <row r="10" spans="2:10" ht="25.5" customHeight="1" x14ac:dyDescent="0.3">
      <c r="B10" s="4" t="s">
        <v>17</v>
      </c>
      <c r="C10" s="25">
        <v>75</v>
      </c>
      <c r="E10" s="18" t="s">
        <v>37</v>
      </c>
      <c r="F10" s="18"/>
      <c r="H10" s="10"/>
      <c r="I10" s="10"/>
      <c r="J10" s="10"/>
    </row>
    <row r="11" spans="2:10" ht="25.5" customHeight="1" x14ac:dyDescent="0.3">
      <c r="B11" s="4" t="s">
        <v>18</v>
      </c>
      <c r="C11" s="25">
        <v>350</v>
      </c>
      <c r="E11" s="4" t="s">
        <v>23</v>
      </c>
      <c r="F11" s="25">
        <f>SUM(F5:F8)</f>
        <v>2625</v>
      </c>
      <c r="H11" s="19"/>
      <c r="I11" s="19"/>
      <c r="J11" s="19"/>
    </row>
    <row r="12" spans="2:10" ht="25.5" customHeight="1" thickBot="1" x14ac:dyDescent="0.35">
      <c r="B12" s="4" t="s">
        <v>19</v>
      </c>
      <c r="C12" s="25">
        <v>210</v>
      </c>
      <c r="E12" s="11" t="s">
        <v>24</v>
      </c>
      <c r="F12" s="26">
        <f>SUM(C5:C13)</f>
        <v>1720</v>
      </c>
      <c r="H12" s="19"/>
      <c r="I12" s="19"/>
      <c r="J12" s="19"/>
    </row>
    <row r="13" spans="2:10" ht="25.5" customHeight="1" thickTop="1" x14ac:dyDescent="0.3">
      <c r="B13" s="24" t="s">
        <v>20</v>
      </c>
      <c r="C13" s="25">
        <v>40</v>
      </c>
      <c r="E13" s="4" t="s">
        <v>25</v>
      </c>
      <c r="F13" s="25">
        <f>F11-F12</f>
        <v>905</v>
      </c>
      <c r="H13" s="19"/>
      <c r="I13" s="19"/>
      <c r="J13" s="19"/>
    </row>
    <row r="14" spans="2:10" ht="25.5" customHeight="1" x14ac:dyDescent="0.3"/>
    <row r="15" spans="2:10" ht="25.5" customHeight="1" x14ac:dyDescent="0.3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{C5059D6B-FBB1-475B-99A2-7886E734F69B}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C5059D6B-FBB1-475B-99A2-7886E734F69B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J15"/>
  <sheetViews>
    <sheetView zoomScale="90" zoomScaleNormal="90" workbookViewId="0">
      <selection activeCell="E10" sqref="E10:F10"/>
    </sheetView>
  </sheetViews>
  <sheetFormatPr baseColWidth="10" defaultColWidth="9.109375" defaultRowHeight="16.5" customHeight="1" x14ac:dyDescent="0.3"/>
  <cols>
    <col min="1" max="1" width="2.109375" style="1" customWidth="1"/>
    <col min="2" max="2" width="26.88671875" style="1" customWidth="1"/>
    <col min="3" max="3" width="15.33203125" style="1" customWidth="1"/>
    <col min="4" max="4" width="4.88671875" style="1" customWidth="1"/>
    <col min="5" max="5" width="26.88671875" style="1" customWidth="1"/>
    <col min="6" max="6" width="15.33203125" style="1" customWidth="1"/>
    <col min="7" max="7" width="2" style="1" customWidth="1"/>
    <col min="8" max="8" width="2.5546875" style="1" customWidth="1"/>
    <col min="9" max="9" width="21.33203125" style="1" customWidth="1"/>
    <col min="10" max="10" width="3.44140625" style="1" customWidth="1"/>
    <col min="11" max="16384" width="9.109375" style="1"/>
  </cols>
  <sheetData>
    <row r="1" spans="2:10" ht="78.75" customHeight="1" x14ac:dyDescent="1.5">
      <c r="B1" s="20" t="s">
        <v>29</v>
      </c>
      <c r="C1" s="20"/>
      <c r="D1" s="20"/>
      <c r="E1" s="20"/>
      <c r="F1" s="20"/>
      <c r="G1" s="20"/>
      <c r="H1" s="21">
        <v>2022</v>
      </c>
      <c r="I1" s="21"/>
      <c r="J1" s="21"/>
    </row>
    <row r="2" spans="2:10" ht="11.25" customHeight="1" x14ac:dyDescent="0.3"/>
    <row r="3" spans="2:10" ht="25.5" customHeight="1" x14ac:dyDescent="0.3">
      <c r="B3" s="18" t="s">
        <v>7</v>
      </c>
      <c r="C3" s="18"/>
      <c r="E3" s="18" t="s">
        <v>8</v>
      </c>
      <c r="F3" s="18"/>
      <c r="H3" s="22" t="s">
        <v>9</v>
      </c>
      <c r="I3" s="22"/>
      <c r="J3" s="22"/>
    </row>
    <row r="4" spans="2:10" ht="25.5" customHeight="1" thickBot="1" x14ac:dyDescent="0.35">
      <c r="B4" s="2" t="s">
        <v>10</v>
      </c>
      <c r="C4" s="3" t="s">
        <v>0</v>
      </c>
      <c r="E4" s="2" t="s">
        <v>10</v>
      </c>
      <c r="F4" s="3" t="s">
        <v>0</v>
      </c>
      <c r="H4" s="23"/>
      <c r="I4" s="23"/>
      <c r="J4" s="23"/>
    </row>
    <row r="5" spans="2:10" ht="25.5" customHeight="1" thickBot="1" x14ac:dyDescent="0.35">
      <c r="B5" s="4" t="s">
        <v>13</v>
      </c>
      <c r="C5" s="25">
        <v>700</v>
      </c>
      <c r="E5" s="4" t="s">
        <v>12</v>
      </c>
      <c r="F5" s="25">
        <v>2000</v>
      </c>
      <c r="H5" s="6"/>
      <c r="I5" s="7">
        <f>F12</f>
        <v>1720</v>
      </c>
      <c r="J5" s="6"/>
    </row>
    <row r="6" spans="2:10" ht="25.5" customHeight="1" x14ac:dyDescent="0.3">
      <c r="B6" s="4" t="s">
        <v>14</v>
      </c>
      <c r="C6" s="25">
        <v>135</v>
      </c>
      <c r="E6" s="4" t="s">
        <v>1</v>
      </c>
      <c r="F6" s="25">
        <v>175</v>
      </c>
      <c r="H6" s="8"/>
      <c r="I6" s="15">
        <f>F12/F11</f>
        <v>0.65523809523809529</v>
      </c>
      <c r="J6" s="8"/>
    </row>
    <row r="7" spans="2:10" ht="25.5" customHeight="1" x14ac:dyDescent="0.3">
      <c r="B7" s="4" t="s">
        <v>15</v>
      </c>
      <c r="C7" s="25">
        <v>30</v>
      </c>
      <c r="E7" s="4" t="s">
        <v>2</v>
      </c>
      <c r="F7" s="25">
        <v>400</v>
      </c>
      <c r="H7" s="9"/>
      <c r="I7" s="16"/>
      <c r="J7" s="9"/>
    </row>
    <row r="8" spans="2:10" ht="25.5" customHeight="1" x14ac:dyDescent="0.3">
      <c r="B8" s="4" t="s">
        <v>4</v>
      </c>
      <c r="C8" s="25">
        <v>90</v>
      </c>
      <c r="E8" s="4" t="s">
        <v>21</v>
      </c>
      <c r="F8" s="25">
        <v>50</v>
      </c>
    </row>
    <row r="9" spans="2:10" ht="25.5" customHeight="1" x14ac:dyDescent="0.3">
      <c r="B9" s="4" t="s">
        <v>16</v>
      </c>
      <c r="C9" s="25">
        <v>90</v>
      </c>
      <c r="H9" s="17" t="s">
        <v>3</v>
      </c>
      <c r="I9" s="17"/>
      <c r="J9" s="17"/>
    </row>
    <row r="10" spans="2:10" ht="25.5" customHeight="1" x14ac:dyDescent="0.3">
      <c r="B10" s="4" t="s">
        <v>17</v>
      </c>
      <c r="C10" s="25">
        <v>75</v>
      </c>
      <c r="E10" s="18" t="s">
        <v>37</v>
      </c>
      <c r="F10" s="18"/>
      <c r="H10" s="10"/>
      <c r="I10" s="10"/>
      <c r="J10" s="10"/>
    </row>
    <row r="11" spans="2:10" ht="25.5" customHeight="1" x14ac:dyDescent="0.3">
      <c r="B11" s="4" t="s">
        <v>18</v>
      </c>
      <c r="C11" s="25">
        <v>350</v>
      </c>
      <c r="E11" s="4" t="s">
        <v>23</v>
      </c>
      <c r="F11" s="25">
        <f>SUM(F5:F8)</f>
        <v>2625</v>
      </c>
      <c r="H11" s="19"/>
      <c r="I11" s="19"/>
      <c r="J11" s="19"/>
    </row>
    <row r="12" spans="2:10" ht="25.5" customHeight="1" thickBot="1" x14ac:dyDescent="0.35">
      <c r="B12" s="4" t="s">
        <v>19</v>
      </c>
      <c r="C12" s="25">
        <v>210</v>
      </c>
      <c r="E12" s="11" t="s">
        <v>24</v>
      </c>
      <c r="F12" s="26">
        <f>SUM(C5:C13)</f>
        <v>1720</v>
      </c>
      <c r="H12" s="19"/>
      <c r="I12" s="19"/>
      <c r="J12" s="19"/>
    </row>
    <row r="13" spans="2:10" ht="25.5" customHeight="1" thickTop="1" x14ac:dyDescent="0.3">
      <c r="B13" s="24" t="s">
        <v>20</v>
      </c>
      <c r="C13" s="25">
        <v>40</v>
      </c>
      <c r="E13" s="4" t="s">
        <v>25</v>
      </c>
      <c r="F13" s="25">
        <f>F11-F12</f>
        <v>905</v>
      </c>
      <c r="H13" s="19"/>
      <c r="I13" s="19"/>
      <c r="J13" s="19"/>
    </row>
    <row r="14" spans="2:10" ht="25.5" customHeight="1" x14ac:dyDescent="0.3"/>
    <row r="15" spans="2:10" ht="25.5" customHeight="1" x14ac:dyDescent="0.3"/>
  </sheetData>
  <mergeCells count="10">
    <mergeCell ref="I6:I7"/>
    <mergeCell ref="H9:J9"/>
    <mergeCell ref="E10:F10"/>
    <mergeCell ref="H11:J13"/>
    <mergeCell ref="B1:G1"/>
    <mergeCell ref="H1:J1"/>
    <mergeCell ref="B3:C3"/>
    <mergeCell ref="E3:F3"/>
    <mergeCell ref="H3:J3"/>
    <mergeCell ref="H4:J4"/>
  </mergeCells>
  <conditionalFormatting sqref="I5">
    <cfRule type="dataBar" priority="1">
      <dataBar showValue="0">
        <cfvo type="num" val="0"/>
        <cfvo type="num" val="$F$11"/>
        <color theme="4"/>
      </dataBar>
      <extLst>
        <ext xmlns:x14="http://schemas.microsoft.com/office/spreadsheetml/2009/9/main" uri="{B025F937-C7B1-47D3-B67F-A62EFF666E3E}">
          <x14:id>{831C626B-B4A1-4A69-809E-AA13906F92D1}</x14:id>
        </ext>
      </extLst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31C626B-B4A1-4A69-809E-AA13906F92D1}">
            <x14:dataBar minLength="0" maxLength="100" gradient="0">
              <x14:cfvo type="num">
                <xm:f>0</xm:f>
              </x14:cfvo>
              <x14:cfvo type="num">
                <xm:f>$F$11</xm:f>
              </x14:cfvo>
              <x14:negativeFillColor theme="4" tint="0.39997558519241921"/>
              <x14:axisColor rgb="FF000000"/>
            </x14:dataBar>
          </x14:cfRule>
          <xm:sqref>I5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12</vt:i4>
      </vt:variant>
    </vt:vector>
  </HeadingPairs>
  <TitlesOfParts>
    <vt:vector size="12" baseType="lpstr">
      <vt:lpstr>Janvier</vt:lpstr>
      <vt:lpstr>Février</vt:lpstr>
      <vt:lpstr>Mars</vt:lpstr>
      <vt:lpstr>Avril</vt:lpstr>
      <vt:lpstr>Résumé des dépenses</vt:lpstr>
      <vt:lpstr>Mai</vt:lpstr>
      <vt:lpstr>Juin</vt:lpstr>
      <vt:lpstr>Juillet</vt:lpstr>
      <vt:lpstr>Août</vt:lpstr>
      <vt:lpstr>Septembre</vt:lpstr>
      <vt:lpstr>Octobre</vt:lpstr>
      <vt:lpstr>Novembre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2017-11-07T18:54:37Z</dcterms:created>
  <dcterms:modified xsi:type="dcterms:W3CDTF">2022-11-04T13:56:27Z</dcterms:modified>
</cp:coreProperties>
</file>